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upeconstructys.sharepoint.com/sites/Occitanie14/Documents partages/Offre de services &amp; outils/Diag &amp; Acc Numérique/Diag &amp; Acc Numérique - Référencement consultants/Référencement Occitanie 2023/AAP NUMERIQUE OCCITANIE 2023/"/>
    </mc:Choice>
  </mc:AlternateContent>
  <xr:revisionPtr revIDLastSave="0" documentId="8_{5DA9933D-5C5B-4D1A-9378-9F1E57CC6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lle évaluatio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L15" i="1"/>
  <c r="N15" i="1"/>
  <c r="P15" i="1"/>
  <c r="D8" i="1"/>
  <c r="E8" i="1"/>
  <c r="F8" i="1"/>
  <c r="G8" i="1"/>
  <c r="D9" i="1"/>
  <c r="E9" i="1"/>
  <c r="F9" i="1"/>
  <c r="G9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C15" i="1"/>
  <c r="G7" i="1"/>
  <c r="D7" i="1"/>
  <c r="F7" i="1"/>
  <c r="E7" i="1"/>
</calcChain>
</file>

<file path=xl/sharedStrings.xml><?xml version="1.0" encoding="utf-8"?>
<sst xmlns="http://schemas.openxmlformats.org/spreadsheetml/2006/main" count="41" uniqueCount="29">
  <si>
    <t xml:space="preserve">Grille d'analyse - Annexe 2 </t>
  </si>
  <si>
    <t xml:space="preserve">La réponse apportée par le prestataire  </t>
  </si>
  <si>
    <t>CRITERES D’EVALUATION DES OFFRES</t>
  </si>
  <si>
    <t>pondération</t>
  </si>
  <si>
    <t>très satisfaisante : 100% de la note</t>
  </si>
  <si>
    <t>Satisfaisante: 75% de la note</t>
  </si>
  <si>
    <t>moyennement satisfaisant : 50% de la note</t>
  </si>
  <si>
    <t>peu satisfaisant: 25% de la note</t>
  </si>
  <si>
    <t>pas réponse 0% de la note</t>
  </si>
  <si>
    <t xml:space="preserve">Commentaires </t>
  </si>
  <si>
    <t xml:space="preserve">Note </t>
  </si>
  <si>
    <t>éliminatoire si 25% de la note</t>
  </si>
  <si>
    <t>éliminatoire  si 25% de la note</t>
  </si>
  <si>
    <t>3) 	Cibles prioritaires : capacité à intervenir sur le territoire visé auprès de TPE PME dans le domaine du bâtiment, travaux publics et du négoce des matériaux</t>
  </si>
  <si>
    <t>non éliminatoire (mais à noter)</t>
  </si>
  <si>
    <t>non éliminatoire (ne pas noter)</t>
  </si>
  <si>
    <t>Le candidat indique les éventuelles certifications obtenues</t>
  </si>
  <si>
    <t>Un candidat qui obtient moins de 60 est rejeté.</t>
  </si>
  <si>
    <t>2) Modalité et contenu du diagnostic et de l'accompagenement : appropriation de cette modalité et de son contenu</t>
  </si>
  <si>
    <t>Le candidat présente son équipe et l’expérience de cette dernière, notamment via des références, en matière d’accompagnement</t>
  </si>
  <si>
    <t>1) 	Conception pertinente de la transition numérique, contextualisée aux spécificités des Branches : vision, valeurs ajoutées pour une entreprise, exigences, conditions, points de vigilance…</t>
  </si>
  <si>
    <t>Le candidat indique les moyens mis en place pour l’acquisition et/ou l’approfondissement de l’expertise en transition numérique</t>
  </si>
  <si>
    <t>Nom du prestataire N2 :</t>
  </si>
  <si>
    <t xml:space="preserve">Nom du prestataire N1 : </t>
  </si>
  <si>
    <t xml:space="preserve">Nom du prestataire N3 : </t>
  </si>
  <si>
    <t xml:space="preserve">Nom du prestataire N4 : </t>
  </si>
  <si>
    <t xml:space="preserve">Synthèse de l'analyse: </t>
  </si>
  <si>
    <t>4) 	Pertinence de l'expérience et références de l’équipe (Joindre les CV en annexe)</t>
  </si>
  <si>
    <t>5) 	Illustration : Proposition d’intervention : Le candidat décrit une proposition d’intervention, le contexte, la méthodologie, les outils, les intervenants, un exemple de scenario d'accompagnement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</si>
</sst>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 indent="4"/>
    </xf>
    <xf numFmtId="0" fontId="5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zoomScaleNormal="100" workbookViewId="0">
      <pane xSplit="8" ySplit="6" topLeftCell="I7" activePane="bottomRight" state="frozen"/>
      <selection pane="topRight" activeCell="I1" sqref="I1"/>
      <selection pane="bottomLeft" activeCell="A7" sqref="A7"/>
      <selection pane="bottomRight" activeCell="A14" sqref="A14"/>
    </sheetView>
  </sheetViews>
  <sheetFormatPr baseColWidth="10" defaultColWidth="11.42578125" defaultRowHeight="12.75" x14ac:dyDescent="0.2"/>
  <cols>
    <col min="1" max="1" width="61.85546875" style="2" customWidth="1"/>
    <col min="2" max="2" width="27.140625" style="2" customWidth="1"/>
    <col min="3" max="3" width="7.7109375" style="13" customWidth="1"/>
    <col min="4" max="8" width="10.7109375" style="2" customWidth="1"/>
    <col min="9" max="9" width="45.42578125" style="2" customWidth="1"/>
    <col min="10" max="10" width="12.42578125" style="2" customWidth="1"/>
    <col min="11" max="11" width="45.42578125" style="2" customWidth="1"/>
    <col min="12" max="12" width="12.42578125" style="2" customWidth="1"/>
    <col min="13" max="13" width="45.42578125" style="2" customWidth="1"/>
    <col min="14" max="14" width="12.42578125" style="2" customWidth="1"/>
    <col min="15" max="15" width="45.42578125" style="2" customWidth="1"/>
    <col min="16" max="16" width="12.42578125" style="2" customWidth="1"/>
    <col min="17" max="16384" width="11.42578125" style="2"/>
  </cols>
  <sheetData>
    <row r="1" spans="1:16" ht="14.25" x14ac:dyDescent="0.2">
      <c r="A1" s="4"/>
      <c r="B1" s="4"/>
      <c r="C1" s="9"/>
    </row>
    <row r="4" spans="1:16" x14ac:dyDescent="0.2">
      <c r="A4" s="1"/>
      <c r="B4" s="1"/>
      <c r="C4" s="10"/>
    </row>
    <row r="5" spans="1:16" ht="27" customHeight="1" x14ac:dyDescent="0.2">
      <c r="A5" s="14" t="s">
        <v>0</v>
      </c>
      <c r="B5" s="16"/>
      <c r="C5" s="18" t="s">
        <v>1</v>
      </c>
      <c r="D5" s="18"/>
      <c r="E5" s="18"/>
      <c r="F5" s="18"/>
      <c r="G5" s="18"/>
      <c r="H5" s="18"/>
      <c r="I5" s="19" t="s">
        <v>23</v>
      </c>
      <c r="J5" s="19"/>
      <c r="K5" s="19" t="s">
        <v>22</v>
      </c>
      <c r="L5" s="19"/>
      <c r="M5" s="19" t="s">
        <v>24</v>
      </c>
      <c r="N5" s="19"/>
      <c r="O5" s="19" t="s">
        <v>25</v>
      </c>
      <c r="P5" s="19"/>
    </row>
    <row r="6" spans="1:16" ht="63" customHeight="1" x14ac:dyDescent="0.2">
      <c r="A6" s="16" t="s">
        <v>2</v>
      </c>
      <c r="B6" s="16"/>
      <c r="C6" s="17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10</v>
      </c>
      <c r="K6" s="16" t="s">
        <v>9</v>
      </c>
      <c r="L6" s="16" t="s">
        <v>10</v>
      </c>
      <c r="M6" s="16" t="s">
        <v>9</v>
      </c>
      <c r="N6" s="16" t="s">
        <v>10</v>
      </c>
      <c r="O6" s="16" t="s">
        <v>9</v>
      </c>
      <c r="P6" s="16" t="s">
        <v>10</v>
      </c>
    </row>
    <row r="7" spans="1:16" ht="44.25" customHeight="1" x14ac:dyDescent="0.2">
      <c r="A7" s="6" t="s">
        <v>20</v>
      </c>
      <c r="B7" s="5" t="s">
        <v>11</v>
      </c>
      <c r="C7" s="11">
        <v>20</v>
      </c>
      <c r="D7" s="8">
        <f>C7</f>
        <v>20</v>
      </c>
      <c r="E7" s="7">
        <f>0.75*C7</f>
        <v>15</v>
      </c>
      <c r="F7" s="7">
        <f>C7*0.5</f>
        <v>10</v>
      </c>
      <c r="G7" s="7">
        <f>C7*0.25</f>
        <v>5</v>
      </c>
      <c r="H7" s="7">
        <v>0</v>
      </c>
      <c r="I7" s="7"/>
      <c r="J7" s="7"/>
      <c r="K7" s="7"/>
      <c r="L7" s="7"/>
      <c r="M7" s="7"/>
      <c r="N7" s="7"/>
      <c r="O7" s="7"/>
      <c r="P7" s="7"/>
    </row>
    <row r="8" spans="1:16" ht="53.1" customHeight="1" x14ac:dyDescent="0.2">
      <c r="A8" s="6" t="s">
        <v>18</v>
      </c>
      <c r="B8" s="5" t="s">
        <v>12</v>
      </c>
      <c r="C8" s="11">
        <v>20</v>
      </c>
      <c r="D8" s="8">
        <f t="shared" ref="D8:D14" si="0">C8</f>
        <v>20</v>
      </c>
      <c r="E8" s="7">
        <f t="shared" ref="E8:E14" si="1">0.75*C8</f>
        <v>15</v>
      </c>
      <c r="F8" s="7">
        <f t="shared" ref="F8:F14" si="2">C8*0.5</f>
        <v>10</v>
      </c>
      <c r="G8" s="7">
        <f t="shared" ref="G8:G14" si="3">C8*0.25</f>
        <v>5</v>
      </c>
      <c r="H8" s="7">
        <v>0</v>
      </c>
      <c r="I8" s="7"/>
      <c r="J8" s="7"/>
      <c r="K8" s="7"/>
      <c r="L8" s="7"/>
      <c r="M8" s="7"/>
      <c r="N8" s="7"/>
      <c r="O8" s="7"/>
      <c r="P8" s="7"/>
    </row>
    <row r="9" spans="1:16" ht="57.75" customHeight="1" x14ac:dyDescent="0.2">
      <c r="A9" s="6" t="s">
        <v>13</v>
      </c>
      <c r="B9" s="5" t="s">
        <v>12</v>
      </c>
      <c r="C9" s="11">
        <v>15</v>
      </c>
      <c r="D9" s="8">
        <f t="shared" si="0"/>
        <v>15</v>
      </c>
      <c r="E9" s="7">
        <f t="shared" si="1"/>
        <v>11.25</v>
      </c>
      <c r="F9" s="7">
        <f t="shared" si="2"/>
        <v>7.5</v>
      </c>
      <c r="G9" s="7">
        <f t="shared" si="3"/>
        <v>3.75</v>
      </c>
      <c r="H9" s="7">
        <v>0</v>
      </c>
      <c r="I9" s="7"/>
      <c r="J9" s="7"/>
      <c r="K9" s="7"/>
      <c r="L9" s="7"/>
      <c r="M9" s="7"/>
      <c r="N9" s="7"/>
      <c r="O9" s="7"/>
      <c r="P9" s="7"/>
    </row>
    <row r="10" spans="1:16" ht="27.75" customHeight="1" x14ac:dyDescent="0.2">
      <c r="A10" s="20" t="s">
        <v>27</v>
      </c>
      <c r="B10" s="5"/>
      <c r="C10" s="11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39.6" customHeight="1" x14ac:dyDescent="0.2">
      <c r="A11" s="5" t="s">
        <v>19</v>
      </c>
      <c r="B11" s="5" t="s">
        <v>14</v>
      </c>
      <c r="C11" s="11">
        <v>10</v>
      </c>
      <c r="D11" s="8">
        <f t="shared" si="0"/>
        <v>10</v>
      </c>
      <c r="E11" s="7">
        <f t="shared" si="1"/>
        <v>7.5</v>
      </c>
      <c r="F11" s="7">
        <f t="shared" si="2"/>
        <v>5</v>
      </c>
      <c r="G11" s="7">
        <f t="shared" si="3"/>
        <v>2.5</v>
      </c>
      <c r="H11" s="7">
        <v>0</v>
      </c>
      <c r="I11" s="7"/>
      <c r="J11" s="7"/>
      <c r="K11" s="7"/>
      <c r="L11" s="7"/>
      <c r="M11" s="7"/>
      <c r="N11" s="7"/>
      <c r="O11" s="7"/>
      <c r="P11" s="7"/>
    </row>
    <row r="12" spans="1:16" ht="29.1" customHeight="1" x14ac:dyDescent="0.2">
      <c r="A12" s="5" t="s">
        <v>21</v>
      </c>
      <c r="B12" s="5" t="s">
        <v>14</v>
      </c>
      <c r="C12" s="11">
        <v>10</v>
      </c>
      <c r="D12" s="8">
        <f t="shared" si="0"/>
        <v>10</v>
      </c>
      <c r="E12" s="7">
        <f t="shared" si="1"/>
        <v>7.5</v>
      </c>
      <c r="F12" s="7">
        <f t="shared" si="2"/>
        <v>5</v>
      </c>
      <c r="G12" s="7">
        <f t="shared" si="3"/>
        <v>2.5</v>
      </c>
      <c r="H12" s="7">
        <v>0</v>
      </c>
      <c r="I12" s="7"/>
      <c r="J12" s="7"/>
      <c r="K12" s="7"/>
      <c r="L12" s="7"/>
      <c r="M12" s="7"/>
      <c r="N12" s="7"/>
      <c r="O12" s="7"/>
      <c r="P12" s="7"/>
    </row>
    <row r="13" spans="1:16" ht="24" customHeight="1" x14ac:dyDescent="0.2">
      <c r="A13" s="5" t="s">
        <v>16</v>
      </c>
      <c r="B13" s="5" t="s">
        <v>15</v>
      </c>
      <c r="C13" s="11">
        <v>0</v>
      </c>
      <c r="D13" s="8">
        <f t="shared" si="0"/>
        <v>0</v>
      </c>
      <c r="E13" s="7">
        <f t="shared" si="1"/>
        <v>0</v>
      </c>
      <c r="F13" s="7">
        <f t="shared" si="2"/>
        <v>0</v>
      </c>
      <c r="G13" s="7">
        <f t="shared" si="3"/>
        <v>0</v>
      </c>
      <c r="H13" s="7">
        <v>0</v>
      </c>
      <c r="I13" s="7"/>
      <c r="J13" s="7"/>
      <c r="K13" s="7"/>
      <c r="L13" s="7"/>
      <c r="M13" s="7"/>
      <c r="N13" s="7"/>
      <c r="O13" s="7"/>
      <c r="P13" s="7"/>
    </row>
    <row r="14" spans="1:16" ht="59.1" customHeight="1" x14ac:dyDescent="0.2">
      <c r="A14" s="6" t="s">
        <v>28</v>
      </c>
      <c r="B14" s="5" t="s">
        <v>12</v>
      </c>
      <c r="C14" s="11">
        <v>25</v>
      </c>
      <c r="D14" s="8">
        <f t="shared" si="0"/>
        <v>25</v>
      </c>
      <c r="E14" s="7">
        <f t="shared" si="1"/>
        <v>18.75</v>
      </c>
      <c r="F14" s="7">
        <f t="shared" si="2"/>
        <v>12.5</v>
      </c>
      <c r="G14" s="7">
        <f t="shared" si="3"/>
        <v>6.25</v>
      </c>
      <c r="H14" s="7">
        <v>0</v>
      </c>
      <c r="I14" s="7"/>
      <c r="J14" s="7"/>
      <c r="K14" s="7"/>
      <c r="L14" s="7"/>
      <c r="M14" s="7"/>
      <c r="N14" s="7"/>
      <c r="O14" s="7"/>
      <c r="P14" s="7"/>
    </row>
    <row r="15" spans="1:16" ht="42.95" customHeight="1" x14ac:dyDescent="0.2">
      <c r="A15" s="15" t="s">
        <v>17</v>
      </c>
      <c r="B15" s="5"/>
      <c r="C15" s="11">
        <f>SUM(C7:C14)</f>
        <v>100</v>
      </c>
      <c r="D15" s="8"/>
      <c r="E15" s="7"/>
      <c r="F15" s="7"/>
      <c r="G15" s="7"/>
      <c r="H15" s="7"/>
      <c r="I15" s="7" t="s">
        <v>26</v>
      </c>
      <c r="J15" s="7">
        <f>SUM(J7:J14)</f>
        <v>0</v>
      </c>
      <c r="K15" s="7" t="s">
        <v>26</v>
      </c>
      <c r="L15" s="7">
        <f>SUM(L7:L14)</f>
        <v>0</v>
      </c>
      <c r="M15" s="7" t="s">
        <v>26</v>
      </c>
      <c r="N15" s="7">
        <f>SUM(N7:N14)</f>
        <v>0</v>
      </c>
      <c r="O15" s="7" t="s">
        <v>26</v>
      </c>
      <c r="P15" s="7">
        <f>SUM(P7:P14)</f>
        <v>0</v>
      </c>
    </row>
    <row r="16" spans="1:16" x14ac:dyDescent="0.2">
      <c r="A16" s="3"/>
      <c r="B16" s="3"/>
      <c r="C16" s="12"/>
    </row>
  </sheetData>
  <mergeCells count="5">
    <mergeCell ref="C5:H5"/>
    <mergeCell ref="O5:P5"/>
    <mergeCell ref="M5:N5"/>
    <mergeCell ref="K5:L5"/>
    <mergeCell ref="I5:J5"/>
  </mergeCells>
  <pageMargins left="0.7" right="0.7" top="0.75" bottom="0.75" header="0.3" footer="0.3"/>
  <pageSetup paperSize="9"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b148d3-75ca-4ad8-867e-2d5451ef3770" xsi:nil="true"/>
    <lcf76f155ced4ddcb4097134ff3c332f xmlns="b9152f56-b394-4177-94ea-f8b1854b33be">
      <Terms xmlns="http://schemas.microsoft.com/office/infopath/2007/PartnerControls"/>
    </lcf76f155ced4ddcb4097134ff3c332f>
    <Filtre xmlns="b9152f56-b394-4177-94ea-f8b1854b33be" xsi:nil="true"/>
    <DATEETHEURE xmlns="b9152f56-b394-4177-94ea-f8b1854b33be" xsi:nil="true"/>
    <_Flow_SignoffStatus xmlns="b9152f56-b394-4177-94ea-f8b1854b33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179B8E44B25A418A3D17C770029434" ma:contentTypeVersion="21" ma:contentTypeDescription="Crée un document." ma:contentTypeScope="" ma:versionID="9407257b2005183dad62cfb721a5aa25">
  <xsd:schema xmlns:xsd="http://www.w3.org/2001/XMLSchema" xmlns:xs="http://www.w3.org/2001/XMLSchema" xmlns:p="http://schemas.microsoft.com/office/2006/metadata/properties" xmlns:ns2="b9152f56-b394-4177-94ea-f8b1854b33be" xmlns:ns3="87b148d3-75ca-4ad8-867e-2d5451ef3770" targetNamespace="http://schemas.microsoft.com/office/2006/metadata/properties" ma:root="true" ma:fieldsID="2efe0a5ccded477411b1f1f89adf0a86" ns2:_="" ns3:_="">
    <xsd:import namespace="b9152f56-b394-4177-94ea-f8b1854b33be"/>
    <xsd:import namespace="87b148d3-75ca-4ad8-867e-2d5451ef3770"/>
    <xsd:element name="properties">
      <xsd:complexType>
        <xsd:sequence>
          <xsd:element name="documentManagement">
            <xsd:complexType>
              <xsd:all>
                <xsd:element ref="ns2:DATEETHEUR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Filtr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52f56-b394-4177-94ea-f8b1854b33be" elementFormDefault="qualified">
    <xsd:import namespace="http://schemas.microsoft.com/office/2006/documentManagement/types"/>
    <xsd:import namespace="http://schemas.microsoft.com/office/infopath/2007/PartnerControls"/>
    <xsd:element name="DATEETHEURE" ma:index="2" nillable="true" ma:displayName="DATE" ma:format="DateOnly" ma:internalName="DATEETHEURE">
      <xsd:simpleType>
        <xsd:restriction base="dms:DateTim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a8d2b527-eba7-4656-b9d6-27daed902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État de validation" ma:internalName="_x00c9_tat_x0020_de_x0020_validation">
      <xsd:simpleType>
        <xsd:restriction base="dms:Text"/>
      </xsd:simpleType>
    </xsd:element>
    <xsd:element name="Filtre" ma:index="26" nillable="true" ma:displayName="Filtre" ma:format="Dropdown" ma:internalName="Filtre" ma:percentage="FALSE">
      <xsd:simpleType>
        <xsd:restriction base="dms:Number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148d3-75ca-4ad8-867e-2d5451ef377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bddcb32b-d204-4132-8e5c-3e6aa95592b4}" ma:internalName="TaxCatchAll" ma:showField="CatchAllData" ma:web="87b148d3-75ca-4ad8-867e-2d5451ef37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BE66E-ADAC-4E3D-9152-F835E704D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6E9650-801D-4F4E-BB14-CD34152D65DE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9152f56-b394-4177-94ea-f8b1854b33be"/>
    <ds:schemaRef ds:uri="87b148d3-75ca-4ad8-867e-2d5451ef3770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B4A3DD-D22A-489E-BF02-57054DA20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52f56-b394-4177-94ea-f8b1854b33be"/>
    <ds:schemaRef ds:uri="87b148d3-75ca-4ad8-867e-2d5451ef37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évaluation</vt:lpstr>
    </vt:vector>
  </TitlesOfParts>
  <Manager/>
  <Company>CONSTRUCTYS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GUTH Stéphanie</dc:creator>
  <cp:keywords/>
  <dc:description/>
  <cp:lastModifiedBy>BISCANS Christophe</cp:lastModifiedBy>
  <cp:revision/>
  <dcterms:created xsi:type="dcterms:W3CDTF">2019-05-22T12:10:38Z</dcterms:created>
  <dcterms:modified xsi:type="dcterms:W3CDTF">2023-07-11T18:00:14Z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0x01010054179B8E44B25A418A3D17C770029434</vt:lpwstr>
  </property>
  <property fmtid="{D5CDD505-2E9C-101B-9397-08002B2CF9AE}" pid="3" name="Nature">
    <vt:lpwstr/>
  </property>
  <property fmtid="{D5CDD505-2E9C-101B-9397-08002B2CF9AE}" pid="4" name="Organisation">
    <vt:lpwstr>226;#Offre de formation|b7601b37-a5ff-48e9-bdde-2d267b3261dc</vt:lpwstr>
  </property>
  <property fmtid="{D5CDD505-2E9C-101B-9397-08002B2CF9AE}" pid="5" name="motscles">
    <vt:lpwstr/>
  </property>
  <property fmtid="{D5CDD505-2E9C-101B-9397-08002B2CF9AE}" pid="6" name="Rubriquemediathequee">
    <vt:lpwstr/>
  </property>
  <property fmtid="{D5CDD505-2E9C-101B-9397-08002B2CF9AE}" pid="7" name="ThematiquePrincipale">
    <vt:lpwstr>1;#Dispositifs|b67a49aa-a579-49de-970a-95b0b952cbc4</vt:lpwstr>
  </property>
  <property fmtid="{D5CDD505-2E9C-101B-9397-08002B2CF9AE}" pid="8" name="Thematique">
    <vt:lpwstr>28;#AFEST|d200accc-07af-4165-84b9-ac91a3b6291f</vt:lpwstr>
  </property>
  <property fmtid="{D5CDD505-2E9C-101B-9397-08002B2CF9AE}" pid="9" name="MediaServiceImageTags">
    <vt:lpwstr/>
  </property>
</Properties>
</file>