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ire.gaillard\Documents\CONSTRUCTYS\AFEST\REFERENCEMENT 2022\"/>
    </mc:Choice>
  </mc:AlternateContent>
  <xr:revisionPtr revIDLastSave="0" documentId="8_{FB6CA40D-A062-408F-89F7-FA8AE2AE7A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ille évaluation" sheetId="1" r:id="rId1"/>
    <sheet name="Feuil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D8" i="1"/>
  <c r="E8" i="1"/>
  <c r="F8" i="1"/>
  <c r="G8" i="1"/>
  <c r="D9" i="1"/>
  <c r="E9" i="1"/>
  <c r="F9" i="1"/>
  <c r="G9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C16" i="1"/>
  <c r="G7" i="1"/>
  <c r="D7" i="1"/>
  <c r="F7" i="1"/>
  <c r="E7" i="1"/>
</calcChain>
</file>

<file path=xl/sharedStrings.xml><?xml version="1.0" encoding="utf-8"?>
<sst xmlns="http://schemas.openxmlformats.org/spreadsheetml/2006/main" count="31" uniqueCount="27">
  <si>
    <t xml:space="preserve">Grille d'analyse - Annexe 2 </t>
  </si>
  <si>
    <t xml:space="preserve">La réponse apportée par le prestataire  </t>
  </si>
  <si>
    <t xml:space="preserve">Nom du prestataire : </t>
  </si>
  <si>
    <t>CRITERES D’EVALUATION DES OFFRES</t>
  </si>
  <si>
    <t>pondération</t>
  </si>
  <si>
    <t>très satisfaisante : 100% de la note</t>
  </si>
  <si>
    <t>Satisfaisante: 75% de la note</t>
  </si>
  <si>
    <t>moyennement satisfaisant : 50% de la note</t>
  </si>
  <si>
    <t>peu satisfaisant: 25% de la note</t>
  </si>
  <si>
    <t>pas réponse 0% de la note</t>
  </si>
  <si>
    <t xml:space="preserve">Commentaires </t>
  </si>
  <si>
    <t xml:space="preserve">Note </t>
  </si>
  <si>
    <t>1) 	Conception pertinente des AFEST, contextualisée aux spécificités des Branches : vision, valeurs ajoutées pour une entreprise, exigences, conditions, points de vigilance…</t>
  </si>
  <si>
    <t>éliminatoire si 25% de la note</t>
  </si>
  <si>
    <t xml:space="preserve">2) Modalité AFEST : appropriation de cette modalité </t>
  </si>
  <si>
    <t>éliminatoire  si 25% de la note</t>
  </si>
  <si>
    <t>3) 	Cibles prioritaires : capacité à intervenir sur le territoire visé auprès de TPE PME dans le domaine du bâtiment, travaux publics et du négoce des matériaux</t>
  </si>
  <si>
    <t>4) 	Performance de l'expérience et de l'expertise de l’équipe (Joindre les CV en annexe)</t>
  </si>
  <si>
    <t>Le candidat présente son équipe et l’expérience de cette dernière, notamment via des références, en matière d’actions de formation en situation de travail.</t>
  </si>
  <si>
    <t>non éliminatoire (mais à noter)</t>
  </si>
  <si>
    <t>Si possible, le candidat présente l’expérience de son équipe en matière d’ingénierie formative et pédagogique d’AFEST</t>
  </si>
  <si>
    <t>non éliminatoire (ne pas noter)</t>
  </si>
  <si>
    <t xml:space="preserve">Le candidat indique les moyens mis en place pour l’acquisition et/ou l’approfondissement de l’expertise en AFEST. </t>
  </si>
  <si>
    <t>Le candidat indique les éventuelles certifications obtenues</t>
  </si>
  <si>
    <t>5) 	Illustration : Proposition d’intervention : Le candidat décrit une proposition d’intervention, le contexte, la méthodologie, la méthode, les outils, les intervenants, un exemple de scenario pédagogique …)</t>
  </si>
  <si>
    <t>Un candidat qui obtient moins de 60 est rejeté.</t>
  </si>
  <si>
    <t xml:space="preserve">synthèse de l'analyse: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</si>
</sst>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3" fillId="0" borderId="0" xfId="0" applyFont="1"/>
    <xf numFmtId="0" fontId="4" fillId="0" borderId="1" xfId="0" applyFont="1" applyBorder="1" applyAlignment="1">
      <alignment horizontal="left" vertical="center" wrapText="1" indent="4"/>
    </xf>
    <xf numFmtId="0" fontId="5" fillId="0" borderId="1" xfId="0" applyFont="1" applyBorder="1" applyAlignment="1">
      <alignment horizontal="left" vertical="center" wrapText="1" indent="4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6" fillId="0" borderId="0" xfId="0" applyFont="1"/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4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zoomScale="70" zoomScaleNormal="70" workbookViewId="0">
      <selection activeCell="A15" sqref="A15"/>
    </sheetView>
  </sheetViews>
  <sheetFormatPr baseColWidth="10" defaultColWidth="11.44140625" defaultRowHeight="13.8" x14ac:dyDescent="0.3"/>
  <cols>
    <col min="1" max="1" width="61.88671875" style="2" customWidth="1"/>
    <col min="2" max="2" width="28.6640625" style="2" customWidth="1"/>
    <col min="3" max="3" width="12" style="14" customWidth="1"/>
    <col min="4" max="4" width="15.6640625" style="2" customWidth="1"/>
    <col min="5" max="5" width="15.44140625" style="2" customWidth="1"/>
    <col min="6" max="6" width="16.5546875" style="2" customWidth="1"/>
    <col min="7" max="8" width="20.5546875" style="2" customWidth="1"/>
    <col min="9" max="9" width="45.44140625" style="2" customWidth="1"/>
    <col min="10" max="10" width="12.44140625" style="2" customWidth="1"/>
    <col min="11" max="16384" width="11.44140625" style="2"/>
  </cols>
  <sheetData>
    <row r="1" spans="1:10" ht="14.4" x14ac:dyDescent="0.3">
      <c r="A1" s="4"/>
      <c r="B1" s="4"/>
      <c r="C1" s="10"/>
    </row>
    <row r="4" spans="1:10" x14ac:dyDescent="0.3">
      <c r="A4" s="1"/>
      <c r="B4" s="1"/>
      <c r="C4" s="11"/>
    </row>
    <row r="5" spans="1:10" ht="27" customHeight="1" x14ac:dyDescent="0.3">
      <c r="A5" s="15" t="s">
        <v>0</v>
      </c>
      <c r="B5" s="17"/>
      <c r="C5" s="18" t="s">
        <v>1</v>
      </c>
      <c r="D5" s="18"/>
      <c r="E5" s="18"/>
      <c r="F5" s="18"/>
      <c r="G5" s="18"/>
      <c r="H5" s="18"/>
      <c r="I5" s="19" t="s">
        <v>2</v>
      </c>
      <c r="J5" s="19"/>
    </row>
    <row r="6" spans="1:10" ht="41.4" x14ac:dyDescent="0.3">
      <c r="A6" s="17" t="s">
        <v>3</v>
      </c>
      <c r="B6" s="17"/>
      <c r="C6" s="17" t="s">
        <v>4</v>
      </c>
      <c r="D6" s="17" t="s">
        <v>5</v>
      </c>
      <c r="E6" s="9" t="s">
        <v>6</v>
      </c>
      <c r="F6" s="9" t="s">
        <v>7</v>
      </c>
      <c r="G6" s="17" t="s">
        <v>8</v>
      </c>
      <c r="H6" s="17" t="s">
        <v>9</v>
      </c>
      <c r="I6" s="17" t="s">
        <v>10</v>
      </c>
      <c r="J6" s="17" t="s">
        <v>11</v>
      </c>
    </row>
    <row r="7" spans="1:10" ht="38.1" customHeight="1" x14ac:dyDescent="0.3">
      <c r="A7" s="6" t="s">
        <v>12</v>
      </c>
      <c r="B7" s="5" t="s">
        <v>13</v>
      </c>
      <c r="C7" s="12">
        <v>20</v>
      </c>
      <c r="D7" s="8">
        <f>C7</f>
        <v>20</v>
      </c>
      <c r="E7" s="7">
        <f>0.75*C7</f>
        <v>15</v>
      </c>
      <c r="F7" s="7">
        <f>C7*0.5</f>
        <v>10</v>
      </c>
      <c r="G7" s="7">
        <f>C7*0.25</f>
        <v>5</v>
      </c>
      <c r="H7" s="7">
        <v>0</v>
      </c>
      <c r="I7" s="7"/>
      <c r="J7" s="7"/>
    </row>
    <row r="8" spans="1:10" ht="53.1" customHeight="1" x14ac:dyDescent="0.3">
      <c r="A8" s="6" t="s">
        <v>14</v>
      </c>
      <c r="B8" s="5" t="s">
        <v>15</v>
      </c>
      <c r="C8" s="12">
        <v>20</v>
      </c>
      <c r="D8" s="8">
        <f t="shared" ref="D8:D15" si="0">C8</f>
        <v>20</v>
      </c>
      <c r="E8" s="7">
        <f t="shared" ref="E8:E15" si="1">0.75*C8</f>
        <v>15</v>
      </c>
      <c r="F8" s="7">
        <f t="shared" ref="F8:F15" si="2">C8*0.5</f>
        <v>10</v>
      </c>
      <c r="G8" s="7">
        <f t="shared" ref="G8:G15" si="3">C8*0.25</f>
        <v>5</v>
      </c>
      <c r="H8" s="7">
        <v>0</v>
      </c>
      <c r="I8" s="7"/>
      <c r="J8" s="7"/>
    </row>
    <row r="9" spans="1:10" ht="42.6" customHeight="1" x14ac:dyDescent="0.3">
      <c r="A9" s="6" t="s">
        <v>16</v>
      </c>
      <c r="B9" s="5" t="s">
        <v>15</v>
      </c>
      <c r="C9" s="12">
        <v>15</v>
      </c>
      <c r="D9" s="8">
        <f t="shared" si="0"/>
        <v>15</v>
      </c>
      <c r="E9" s="7">
        <f t="shared" si="1"/>
        <v>11.25</v>
      </c>
      <c r="F9" s="7">
        <f t="shared" si="2"/>
        <v>7.5</v>
      </c>
      <c r="G9" s="7">
        <f t="shared" si="3"/>
        <v>3.75</v>
      </c>
      <c r="H9" s="7">
        <v>0</v>
      </c>
      <c r="I9" s="7"/>
      <c r="J9" s="7"/>
    </row>
    <row r="10" spans="1:10" ht="27.75" customHeight="1" x14ac:dyDescent="0.3">
      <c r="A10" s="6" t="s">
        <v>17</v>
      </c>
      <c r="B10" s="5"/>
      <c r="C10" s="12"/>
      <c r="D10" s="8"/>
      <c r="E10" s="7"/>
      <c r="F10" s="7"/>
      <c r="G10" s="7"/>
      <c r="H10" s="7"/>
      <c r="I10" s="7"/>
      <c r="J10" s="7"/>
    </row>
    <row r="11" spans="1:10" ht="39.6" customHeight="1" x14ac:dyDescent="0.3">
      <c r="A11" s="5" t="s">
        <v>18</v>
      </c>
      <c r="B11" s="5" t="s">
        <v>19</v>
      </c>
      <c r="C11" s="12">
        <v>10</v>
      </c>
      <c r="D11" s="8">
        <f t="shared" si="0"/>
        <v>10</v>
      </c>
      <c r="E11" s="7">
        <f t="shared" si="1"/>
        <v>7.5</v>
      </c>
      <c r="F11" s="7">
        <f t="shared" si="2"/>
        <v>5</v>
      </c>
      <c r="G11" s="7">
        <f t="shared" si="3"/>
        <v>2.5</v>
      </c>
      <c r="H11" s="7">
        <v>0</v>
      </c>
      <c r="I11" s="7"/>
      <c r="J11" s="7"/>
    </row>
    <row r="12" spans="1:10" ht="31.5" customHeight="1" x14ac:dyDescent="0.3">
      <c r="A12" s="5" t="s">
        <v>20</v>
      </c>
      <c r="B12" s="5" t="s">
        <v>21</v>
      </c>
      <c r="C12" s="12">
        <v>0</v>
      </c>
      <c r="D12" s="8">
        <f t="shared" si="0"/>
        <v>0</v>
      </c>
      <c r="E12" s="7">
        <f t="shared" si="1"/>
        <v>0</v>
      </c>
      <c r="F12" s="7">
        <f t="shared" si="2"/>
        <v>0</v>
      </c>
      <c r="G12" s="7">
        <f t="shared" si="3"/>
        <v>0</v>
      </c>
      <c r="H12" s="7">
        <v>0</v>
      </c>
      <c r="I12" s="7"/>
      <c r="J12" s="7"/>
    </row>
    <row r="13" spans="1:10" ht="29.1" customHeight="1" x14ac:dyDescent="0.3">
      <c r="A13" s="5" t="s">
        <v>22</v>
      </c>
      <c r="B13" s="5" t="s">
        <v>19</v>
      </c>
      <c r="C13" s="12">
        <v>10</v>
      </c>
      <c r="D13" s="8">
        <f t="shared" si="0"/>
        <v>10</v>
      </c>
      <c r="E13" s="7">
        <f t="shared" si="1"/>
        <v>7.5</v>
      </c>
      <c r="F13" s="7">
        <f t="shared" si="2"/>
        <v>5</v>
      </c>
      <c r="G13" s="7">
        <f t="shared" si="3"/>
        <v>2.5</v>
      </c>
      <c r="H13" s="7">
        <v>0</v>
      </c>
      <c r="I13" s="7"/>
      <c r="J13" s="7"/>
    </row>
    <row r="14" spans="1:10" ht="24" customHeight="1" x14ac:dyDescent="0.3">
      <c r="A14" s="5" t="s">
        <v>23</v>
      </c>
      <c r="B14" s="5" t="s">
        <v>21</v>
      </c>
      <c r="C14" s="12">
        <v>0</v>
      </c>
      <c r="D14" s="8">
        <f t="shared" si="0"/>
        <v>0</v>
      </c>
      <c r="E14" s="7">
        <f t="shared" si="1"/>
        <v>0</v>
      </c>
      <c r="F14" s="7">
        <f t="shared" si="2"/>
        <v>0</v>
      </c>
      <c r="G14" s="7">
        <f t="shared" si="3"/>
        <v>0</v>
      </c>
      <c r="H14" s="7">
        <v>0</v>
      </c>
      <c r="I14" s="7"/>
      <c r="J14" s="7"/>
    </row>
    <row r="15" spans="1:10" ht="59.1" customHeight="1" x14ac:dyDescent="0.3">
      <c r="A15" s="6" t="s">
        <v>24</v>
      </c>
      <c r="B15" s="5" t="s">
        <v>15</v>
      </c>
      <c r="C15" s="12">
        <v>25</v>
      </c>
      <c r="D15" s="8">
        <f t="shared" si="0"/>
        <v>25</v>
      </c>
      <c r="E15" s="7">
        <f t="shared" si="1"/>
        <v>18.75</v>
      </c>
      <c r="F15" s="7">
        <f t="shared" si="2"/>
        <v>12.5</v>
      </c>
      <c r="G15" s="7">
        <f t="shared" si="3"/>
        <v>6.25</v>
      </c>
      <c r="H15" s="7">
        <v>0</v>
      </c>
      <c r="I15" s="7"/>
      <c r="J15" s="7"/>
    </row>
    <row r="16" spans="1:10" ht="42.9" customHeight="1" x14ac:dyDescent="0.3">
      <c r="A16" s="16" t="s">
        <v>25</v>
      </c>
      <c r="B16" s="5"/>
      <c r="C16" s="12">
        <f>SUM(C7:C15)</f>
        <v>100</v>
      </c>
      <c r="D16" s="8"/>
      <c r="E16" s="7"/>
      <c r="F16" s="7"/>
      <c r="G16" s="7"/>
      <c r="H16" s="7"/>
      <c r="I16" s="7" t="s">
        <v>26</v>
      </c>
      <c r="J16" s="7">
        <f>SUM(H10)</f>
        <v>0</v>
      </c>
    </row>
    <row r="17" spans="1:3" x14ac:dyDescent="0.3">
      <c r="A17" s="3"/>
      <c r="B17" s="3"/>
      <c r="C17" s="13"/>
    </row>
  </sheetData>
  <mergeCells count="2">
    <mergeCell ref="C5:H5"/>
    <mergeCell ref="I5:J5"/>
  </mergeCells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19" sqref="B19"/>
    </sheetView>
  </sheetViews>
  <sheetFormatPr baseColWidth="10" defaultColWidth="11.4414062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E7215D79AA94A87C7DB291D161649" ma:contentTypeVersion="13" ma:contentTypeDescription="Crée un document." ma:contentTypeScope="" ma:versionID="74f1eccfa34ed3199e7d5eb1e1360762">
  <xsd:schema xmlns:xsd="http://www.w3.org/2001/XMLSchema" xmlns:xs="http://www.w3.org/2001/XMLSchema" xmlns:p="http://schemas.microsoft.com/office/2006/metadata/properties" xmlns:ns2="92b53ba5-e858-4bc2-830f-d5f03a54aa3b" xmlns:ns3="ceef50f7-ee94-4e0d-aee8-df09ee0558e6" targetNamespace="http://schemas.microsoft.com/office/2006/metadata/properties" ma:root="true" ma:fieldsID="4242befadb3dd3902e453e91905f2ffe" ns2:_="" ns3:_="">
    <xsd:import namespace="92b53ba5-e858-4bc2-830f-d5f03a54aa3b"/>
    <xsd:import namespace="ceef50f7-ee94-4e0d-aee8-df09ee0558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b53ba5-e858-4bc2-830f-d5f03a54aa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ef50f7-ee94-4e0d-aee8-df09ee0558e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9BE66E-ADAC-4E3D-9152-F835E704D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6E9650-801D-4F4E-BB14-CD34152D65D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CCB0B37-BF0E-4754-84C7-D131F061BB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b53ba5-e858-4bc2-830f-d5f03a54aa3b"/>
    <ds:schemaRef ds:uri="ceef50f7-ee94-4e0d-aee8-df09ee0558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grille évaluation</vt:lpstr>
      <vt:lpstr>Feuil3</vt:lpstr>
    </vt:vector>
  </TitlesOfParts>
  <Manager/>
  <Company>CONSTRUCTYS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GUTH Stéphanie</dc:creator>
  <cp:keywords/>
  <dc:description/>
  <cp:lastModifiedBy>GAILLARD Claire</cp:lastModifiedBy>
  <cp:revision/>
  <dcterms:created xsi:type="dcterms:W3CDTF">2019-05-22T12:10:38Z</dcterms:created>
  <dcterms:modified xsi:type="dcterms:W3CDTF">2022-03-15T14:47:12Z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0x0101006BDE7215D79AA94A87C7DB291D161649</vt:lpwstr>
  </property>
</Properties>
</file>