
<file path=[Content_Types].xml><?xml version="1.0" encoding="utf-8"?>
<Types xmlns="http://schemas.openxmlformats.org/package/2006/content-types">
  <Default Extension="bin" ContentType="application/vnd.openxmlformats-officedocument.spreadsheetml.printerSettings"/>
  <Default Extension="C399FB90"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howInkAnnotation="0" codeName="ThisWorkbook"/>
  <mc:AlternateContent xmlns:mc="http://schemas.openxmlformats.org/markup-compatibility/2006">
    <mc:Choice Requires="x15">
      <x15ac:absPath xmlns:x15ac="http://schemas.microsoft.com/office/spreadsheetml/2010/11/ac" url="https://groupeconstructys-my.sharepoint.com/personal/emilie_fresne_constructys_fr/Documents/APR - EMILIE/DISPOSITIFS/FSE/"/>
    </mc:Choice>
  </mc:AlternateContent>
  <xr:revisionPtr revIDLastSave="0" documentId="8_{B031130E-0F10-4F2B-B958-04849BD54DC2}" xr6:coauthVersionLast="45" xr6:coauthVersionMax="45" xr10:uidLastSave="{00000000-0000-0000-0000-000000000000}"/>
  <workbookProtection workbookAlgorithmName="SHA-512" workbookHashValue="yf0Ng1uqk1efVTfFCYN8sm3qUH83ENqxN/SF3qQa1R+eaS6E+dWZV+hGrS1kip2aR3fjJVv+gZW5pDUZISpyqg==" workbookSaltValue="mFEKD7m6pGkWG7D4J5yEMg==" workbookSpinCount="100000" lockStructure="1"/>
  <bookViews>
    <workbookView xWindow="-110" yWindow="-110" windowWidth="19420" windowHeight="10420" xr2:uid="{00000000-000D-0000-FFFF-FFFF00000000}"/>
  </bookViews>
  <sheets>
    <sheet name="Demande de prise en charge" sheetId="1" r:id="rId1"/>
    <sheet name="Notice" sheetId="2" r:id="rId2"/>
    <sheet name="Plan de financement " sheetId="7" state="hidden" r:id="rId3"/>
    <sheet name="synthèse actions" sheetId="13" state="hidden" r:id="rId4"/>
    <sheet name="convention" sheetId="8" state="hidden" r:id="rId5"/>
    <sheet name="annexe financière" sheetId="9" state="hidden" r:id="rId6"/>
    <sheet name="Feuil1" sheetId="5" state="hidden" r:id="rId7"/>
    <sheet name="Catégorie chargeur" sheetId="4" state="hidden" r:id="rId8"/>
    <sheet name="Feuil2" sheetId="10" state="hidden" r:id="rId9"/>
    <sheet name="Feuil3" sheetId="11" state="hidden" r:id="rId10"/>
    <sheet name="Page de garde" sheetId="12" state="hidden" r:id="rId11"/>
  </sheets>
  <definedNames>
    <definedName name="_xlnm.Print_Titles" localSheetId="0">'Demande de prise en charge'!$22:$25</definedName>
    <definedName name="_xlnm.Print_Titles" localSheetId="3">'synthèse actions'!$1:$3</definedName>
    <definedName name="Z_2194FDE8_DE40_46E9_BCEE_B4D9D3EE839D_.wvu.Cols" localSheetId="0" hidden="1">'Demande de prise en charge'!$Z:$AA,'Demande de prise en charge'!$AG:$AY</definedName>
    <definedName name="_xlnm.Print_Area" localSheetId="5">'annexe financière'!$A$1:$K$62</definedName>
    <definedName name="_xlnm.Print_Area" localSheetId="4">convention!$A$1:$K$136</definedName>
    <definedName name="_xlnm.Print_Area" localSheetId="0">'Demande de prise en charge'!$C$1:$AE$292</definedName>
    <definedName name="_xlnm.Print_Area" localSheetId="10">'Page de garde'!$A$1:$H$48</definedName>
    <definedName name="_xlnm.Print_Area" localSheetId="2">'Plan de financement '!$A$1:$M$50</definedName>
    <definedName name="_xlnm.Print_Area" localSheetId="3">'synthèse actions'!$A$1:$O$7</definedName>
  </definedNames>
  <calcPr calcId="191028"/>
  <customWorkbookViews>
    <customWorkbookView name="BONTEMPS Valerie - Affichage personnalisé" guid="{2194FDE8-DE40-46E9-BCEE-B4D9D3EE839D}" mergeInterval="0" personalView="1" maximized="1" windowWidth="1916" windowHeight="809" activeSheetId="1"/>
  </customWorkbookViews>
  <pivotCaches>
    <pivotCache cacheId="0" r:id="rId1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27" i="1" l="1"/>
  <c r="AD27" i="1"/>
  <c r="AE27" i="1" s="1"/>
  <c r="AD26" i="1" l="1"/>
  <c r="AS27" i="1" l="1"/>
  <c r="AV27" i="1" s="1"/>
  <c r="AT27" i="1"/>
  <c r="AS28" i="1"/>
  <c r="AT28" i="1"/>
  <c r="AU28" i="1"/>
  <c r="AV28" i="1"/>
  <c r="AS29" i="1"/>
  <c r="AT29" i="1"/>
  <c r="AS30" i="1"/>
  <c r="AV30" i="1" s="1"/>
  <c r="AT30" i="1"/>
  <c r="AS31" i="1"/>
  <c r="AT31" i="1"/>
  <c r="AS32" i="1"/>
  <c r="AV32" i="1" s="1"/>
  <c r="AT32" i="1"/>
  <c r="AS33" i="1"/>
  <c r="AT33" i="1"/>
  <c r="AV33" i="1"/>
  <c r="AS34" i="1"/>
  <c r="AT34" i="1"/>
  <c r="AS35" i="1"/>
  <c r="AT35" i="1"/>
  <c r="AS36" i="1"/>
  <c r="AV36" i="1" s="1"/>
  <c r="AT36" i="1"/>
  <c r="AS37" i="1"/>
  <c r="AV37" i="1" s="1"/>
  <c r="AT37" i="1"/>
  <c r="AS38" i="1"/>
  <c r="AT38" i="1"/>
  <c r="AV38" i="1"/>
  <c r="AS39" i="1"/>
  <c r="AT39" i="1"/>
  <c r="AS40" i="1"/>
  <c r="AV40" i="1" s="1"/>
  <c r="AT40" i="1"/>
  <c r="AU40" i="1" s="1"/>
  <c r="AS41" i="1"/>
  <c r="AT41" i="1"/>
  <c r="AS42" i="1"/>
  <c r="AV42" i="1" s="1"/>
  <c r="AT42" i="1"/>
  <c r="AS43" i="1"/>
  <c r="AT43" i="1"/>
  <c r="AS44" i="1"/>
  <c r="AT44" i="1"/>
  <c r="AV44" i="1"/>
  <c r="AS45" i="1"/>
  <c r="AV45" i="1" s="1"/>
  <c r="AT45" i="1"/>
  <c r="AS46" i="1"/>
  <c r="AT46" i="1"/>
  <c r="AS47" i="1"/>
  <c r="AV47" i="1" s="1"/>
  <c r="AT47" i="1"/>
  <c r="AS48" i="1"/>
  <c r="AT48" i="1"/>
  <c r="AS49" i="1"/>
  <c r="AT49" i="1"/>
  <c r="AS50" i="1"/>
  <c r="AT50" i="1"/>
  <c r="AS51" i="1"/>
  <c r="AV51" i="1" s="1"/>
  <c r="AT51" i="1"/>
  <c r="AU51" i="1"/>
  <c r="AS52" i="1"/>
  <c r="AT52" i="1"/>
  <c r="AU52" i="1" s="1"/>
  <c r="AV52" i="1"/>
  <c r="AS53" i="1"/>
  <c r="AV53" i="1" s="1"/>
  <c r="AT53" i="1"/>
  <c r="AS54" i="1"/>
  <c r="AT54" i="1"/>
  <c r="AS55" i="1"/>
  <c r="AV55" i="1" s="1"/>
  <c r="AT55" i="1"/>
  <c r="AS56" i="1"/>
  <c r="AV56" i="1" s="1"/>
  <c r="AT56" i="1"/>
  <c r="AS57" i="1"/>
  <c r="AT57" i="1"/>
  <c r="AV57" i="1"/>
  <c r="AS58" i="1"/>
  <c r="AT58" i="1"/>
  <c r="AS59" i="1"/>
  <c r="AV59" i="1" s="1"/>
  <c r="AT59" i="1"/>
  <c r="AS60" i="1"/>
  <c r="AV60" i="1" s="1"/>
  <c r="AT60" i="1"/>
  <c r="AU60" i="1" s="1"/>
  <c r="AS61" i="1"/>
  <c r="AT61" i="1"/>
  <c r="AU61" i="1" s="1"/>
  <c r="AV61" i="1"/>
  <c r="AS62" i="1"/>
  <c r="AT62" i="1"/>
  <c r="AV62" i="1"/>
  <c r="AS63" i="1"/>
  <c r="AV63" i="1" s="1"/>
  <c r="AT63" i="1"/>
  <c r="AU63" i="1" s="1"/>
  <c r="AS64" i="1"/>
  <c r="AV64" i="1" s="1"/>
  <c r="AT64" i="1"/>
  <c r="AS65" i="1"/>
  <c r="AT65" i="1"/>
  <c r="AS66" i="1"/>
  <c r="AV66" i="1" s="1"/>
  <c r="AT66" i="1"/>
  <c r="AU66" i="1"/>
  <c r="AS67" i="1"/>
  <c r="AV67" i="1" s="1"/>
  <c r="AT67" i="1"/>
  <c r="AS68" i="1"/>
  <c r="AT68" i="1"/>
  <c r="AV68" i="1"/>
  <c r="AS69" i="1"/>
  <c r="AT69" i="1"/>
  <c r="AS70" i="1"/>
  <c r="AT70" i="1"/>
  <c r="AV70" i="1"/>
  <c r="AS71" i="1"/>
  <c r="AV71" i="1" s="1"/>
  <c r="AT71" i="1"/>
  <c r="AS72" i="1"/>
  <c r="AV72" i="1" s="1"/>
  <c r="AT72" i="1"/>
  <c r="AS73" i="1"/>
  <c r="AT73" i="1"/>
  <c r="AS74" i="1"/>
  <c r="AT74" i="1"/>
  <c r="AV74" i="1"/>
  <c r="AS75" i="1"/>
  <c r="AT75" i="1"/>
  <c r="AS76" i="1"/>
  <c r="AT76" i="1"/>
  <c r="AU76" i="1"/>
  <c r="AV76" i="1"/>
  <c r="AS77" i="1"/>
  <c r="AT77" i="1"/>
  <c r="AV77" i="1"/>
  <c r="AS78" i="1"/>
  <c r="AT78" i="1"/>
  <c r="AV78" i="1"/>
  <c r="AS79" i="1"/>
  <c r="AV79" i="1" s="1"/>
  <c r="AT79" i="1"/>
  <c r="AS80" i="1"/>
  <c r="AT80" i="1"/>
  <c r="AS81" i="1"/>
  <c r="AV81" i="1" s="1"/>
  <c r="AT81" i="1"/>
  <c r="AS82" i="1"/>
  <c r="AV82" i="1" s="1"/>
  <c r="AT82" i="1"/>
  <c r="AS83" i="1"/>
  <c r="AT83" i="1"/>
  <c r="AS84" i="1"/>
  <c r="AV84" i="1" s="1"/>
  <c r="AT84" i="1"/>
  <c r="AU84" i="1" s="1"/>
  <c r="AS85" i="1"/>
  <c r="AV85" i="1" s="1"/>
  <c r="AT85" i="1"/>
  <c r="AS86" i="1"/>
  <c r="AV86" i="1" s="1"/>
  <c r="AT86" i="1"/>
  <c r="AS87" i="1"/>
  <c r="AV87" i="1" s="1"/>
  <c r="AT87" i="1"/>
  <c r="AU87" i="1" s="1"/>
  <c r="AS88" i="1"/>
  <c r="AT88" i="1"/>
  <c r="AS89" i="1"/>
  <c r="AV89" i="1" s="1"/>
  <c r="AT89" i="1"/>
  <c r="AS90" i="1"/>
  <c r="AT90" i="1"/>
  <c r="AS91" i="1"/>
  <c r="AV91" i="1" s="1"/>
  <c r="AT91" i="1"/>
  <c r="AS92" i="1"/>
  <c r="AV92" i="1" s="1"/>
  <c r="AT92" i="1"/>
  <c r="AS93" i="1"/>
  <c r="AT93" i="1"/>
  <c r="AS94" i="1"/>
  <c r="AT94" i="1"/>
  <c r="AV94" i="1"/>
  <c r="AS95" i="1"/>
  <c r="AT95" i="1"/>
  <c r="AS96" i="1"/>
  <c r="AV96" i="1" s="1"/>
  <c r="AT96" i="1"/>
  <c r="AS97" i="1"/>
  <c r="AT97" i="1"/>
  <c r="AU97" i="1"/>
  <c r="AV97" i="1"/>
  <c r="AS98" i="1"/>
  <c r="AT98" i="1"/>
  <c r="AV98" i="1"/>
  <c r="AS99" i="1"/>
  <c r="AT99" i="1"/>
  <c r="AS100" i="1"/>
  <c r="AT100" i="1"/>
  <c r="AU100" i="1" s="1"/>
  <c r="AV100" i="1"/>
  <c r="AS101" i="1"/>
  <c r="AV101" i="1" s="1"/>
  <c r="AT101" i="1"/>
  <c r="AS102" i="1"/>
  <c r="AT102" i="1"/>
  <c r="AS103" i="1"/>
  <c r="AT103" i="1"/>
  <c r="AS104" i="1"/>
  <c r="AT104" i="1"/>
  <c r="AS105" i="1"/>
  <c r="AV105" i="1" s="1"/>
  <c r="AT105" i="1"/>
  <c r="AS106" i="1"/>
  <c r="AT106" i="1"/>
  <c r="AV106" i="1"/>
  <c r="AS107" i="1"/>
  <c r="AT107" i="1"/>
  <c r="AS108" i="1"/>
  <c r="AV108" i="1" s="1"/>
  <c r="AT108" i="1"/>
  <c r="AS109" i="1"/>
  <c r="AV109" i="1" s="1"/>
  <c r="AT109" i="1"/>
  <c r="AS110" i="1"/>
  <c r="AT110" i="1"/>
  <c r="AS111" i="1"/>
  <c r="AV111" i="1" s="1"/>
  <c r="AT111" i="1"/>
  <c r="AS112" i="1"/>
  <c r="AV112" i="1" s="1"/>
  <c r="AT112" i="1"/>
  <c r="AS113" i="1"/>
  <c r="AV113" i="1" s="1"/>
  <c r="AT113" i="1"/>
  <c r="AU113" i="1" s="1"/>
  <c r="AS114" i="1"/>
  <c r="AT114" i="1"/>
  <c r="AS115" i="1"/>
  <c r="AT115" i="1"/>
  <c r="AS116" i="1"/>
  <c r="AT116" i="1"/>
  <c r="AV116" i="1"/>
  <c r="AS117" i="1"/>
  <c r="AV117" i="1" s="1"/>
  <c r="AT117" i="1"/>
  <c r="AU117" i="1"/>
  <c r="AS118" i="1"/>
  <c r="AT118" i="1"/>
  <c r="AS119" i="1"/>
  <c r="AV119" i="1" s="1"/>
  <c r="AT119" i="1"/>
  <c r="AS120" i="1"/>
  <c r="AT120" i="1"/>
  <c r="AV120" i="1"/>
  <c r="AS121" i="1"/>
  <c r="AT121" i="1"/>
  <c r="AV121" i="1"/>
  <c r="AS122" i="1"/>
  <c r="AT122" i="1"/>
  <c r="AS123" i="1"/>
  <c r="AV123" i="1" s="1"/>
  <c r="AT123" i="1"/>
  <c r="AS124" i="1"/>
  <c r="AT124" i="1"/>
  <c r="AV124" i="1"/>
  <c r="AS125" i="1"/>
  <c r="AT125" i="1"/>
  <c r="AS126" i="1"/>
  <c r="AT126" i="1"/>
  <c r="AV126" i="1"/>
  <c r="AS127" i="1"/>
  <c r="AV127" i="1" s="1"/>
  <c r="AT127" i="1"/>
  <c r="AU127" i="1"/>
  <c r="AS128" i="1"/>
  <c r="AT128" i="1"/>
  <c r="AS129" i="1"/>
  <c r="AT129" i="1"/>
  <c r="AV129" i="1"/>
  <c r="AS130" i="1"/>
  <c r="AV130" i="1" s="1"/>
  <c r="AT130" i="1"/>
  <c r="AS131" i="1"/>
  <c r="AV131" i="1" s="1"/>
  <c r="AT131" i="1"/>
  <c r="AU131" i="1"/>
  <c r="AS132" i="1"/>
  <c r="AV132" i="1" s="1"/>
  <c r="AT132" i="1"/>
  <c r="AS133" i="1"/>
  <c r="AV133" i="1" s="1"/>
  <c r="AT133" i="1"/>
  <c r="AS134" i="1"/>
  <c r="AT134" i="1"/>
  <c r="AS135" i="1"/>
  <c r="AV135" i="1" s="1"/>
  <c r="AT135" i="1"/>
  <c r="AS136" i="1"/>
  <c r="AT136" i="1"/>
  <c r="AV136" i="1"/>
  <c r="AS137" i="1"/>
  <c r="AT137" i="1"/>
  <c r="AS138" i="1"/>
  <c r="AT138" i="1"/>
  <c r="AV138" i="1"/>
  <c r="AS139" i="1"/>
  <c r="AT139" i="1"/>
  <c r="AU139" i="1" s="1"/>
  <c r="AV139" i="1"/>
  <c r="AS140" i="1"/>
  <c r="AV140" i="1" s="1"/>
  <c r="AT140" i="1"/>
  <c r="AU140" i="1"/>
  <c r="AS141" i="1"/>
  <c r="AT141" i="1"/>
  <c r="AV141" i="1"/>
  <c r="AS142" i="1"/>
  <c r="AT142" i="1"/>
  <c r="AV142" i="1"/>
  <c r="AS143" i="1"/>
  <c r="AV143" i="1" s="1"/>
  <c r="AT143" i="1"/>
  <c r="AS144" i="1"/>
  <c r="AT144" i="1"/>
  <c r="AS145" i="1"/>
  <c r="AV145" i="1" s="1"/>
  <c r="AT145" i="1"/>
  <c r="AS146" i="1"/>
  <c r="AV146" i="1" s="1"/>
  <c r="AT146" i="1"/>
  <c r="AS147" i="1"/>
  <c r="AT147" i="1"/>
  <c r="AU147" i="1" s="1"/>
  <c r="AV147" i="1"/>
  <c r="AS148" i="1"/>
  <c r="AT148" i="1"/>
  <c r="AV148" i="1"/>
  <c r="AS149" i="1"/>
  <c r="AT149" i="1"/>
  <c r="AS150" i="1"/>
  <c r="AV150" i="1" s="1"/>
  <c r="AT150" i="1"/>
  <c r="AS151" i="1"/>
  <c r="AV151" i="1" s="1"/>
  <c r="AT151" i="1"/>
  <c r="AS152" i="1"/>
  <c r="AT152" i="1"/>
  <c r="AS153" i="1"/>
  <c r="AV153" i="1" s="1"/>
  <c r="AT153" i="1"/>
  <c r="AS154" i="1"/>
  <c r="AT154" i="1"/>
  <c r="AU154" i="1" s="1"/>
  <c r="AV154" i="1"/>
  <c r="AS155" i="1"/>
  <c r="AV155" i="1" s="1"/>
  <c r="AT155" i="1"/>
  <c r="AS156" i="1"/>
  <c r="AV156" i="1" s="1"/>
  <c r="AT156" i="1"/>
  <c r="AS157" i="1"/>
  <c r="AT157" i="1"/>
  <c r="AV157" i="1"/>
  <c r="AS158" i="1"/>
  <c r="AT158" i="1"/>
  <c r="AV158" i="1"/>
  <c r="AS159" i="1"/>
  <c r="AT159" i="1"/>
  <c r="AS160" i="1"/>
  <c r="AV160" i="1" s="1"/>
  <c r="AT160" i="1"/>
  <c r="AS161" i="1"/>
  <c r="AV161" i="1" s="1"/>
  <c r="AT161" i="1"/>
  <c r="AU161" i="1"/>
  <c r="AS162" i="1"/>
  <c r="AT162" i="1"/>
  <c r="AV162" i="1"/>
  <c r="AS163" i="1"/>
  <c r="AT163" i="1"/>
  <c r="AS164" i="1"/>
  <c r="AT164" i="1"/>
  <c r="AS165" i="1"/>
  <c r="AV165" i="1" s="1"/>
  <c r="AT165" i="1"/>
  <c r="AS166" i="1"/>
  <c r="AV166" i="1" s="1"/>
  <c r="AT166" i="1"/>
  <c r="AS167" i="1"/>
  <c r="AV167" i="1" s="1"/>
  <c r="AT167" i="1"/>
  <c r="AS168" i="1"/>
  <c r="AT168" i="1"/>
  <c r="AS169" i="1"/>
  <c r="AV169" i="1" s="1"/>
  <c r="AT169" i="1"/>
  <c r="AS170" i="1"/>
  <c r="AV170" i="1" s="1"/>
  <c r="AT170" i="1"/>
  <c r="AU170" i="1" s="1"/>
  <c r="AS171" i="1"/>
  <c r="AT171" i="1"/>
  <c r="AV171" i="1"/>
  <c r="AS172" i="1"/>
  <c r="AT172" i="1"/>
  <c r="AS173" i="1"/>
  <c r="AV173" i="1" s="1"/>
  <c r="AT173" i="1"/>
  <c r="AS174" i="1"/>
  <c r="AV174" i="1" s="1"/>
  <c r="AT174" i="1"/>
  <c r="AS175" i="1"/>
  <c r="AV175" i="1" s="1"/>
  <c r="AT175" i="1"/>
  <c r="AS176" i="1"/>
  <c r="AV176" i="1" s="1"/>
  <c r="AT176" i="1"/>
  <c r="AS177" i="1"/>
  <c r="AT177" i="1"/>
  <c r="AV177" i="1"/>
  <c r="AS178" i="1"/>
  <c r="AT178" i="1"/>
  <c r="AU178" i="1" s="1"/>
  <c r="AV178" i="1"/>
  <c r="AS179" i="1"/>
  <c r="AT179" i="1"/>
  <c r="AS180" i="1"/>
  <c r="AV180" i="1" s="1"/>
  <c r="AT180" i="1"/>
  <c r="AS181" i="1"/>
  <c r="AV181" i="1" s="1"/>
  <c r="AT181" i="1"/>
  <c r="AS182" i="1"/>
  <c r="AV182" i="1" s="1"/>
  <c r="AT182" i="1"/>
  <c r="AS183" i="1"/>
  <c r="AV183" i="1" s="1"/>
  <c r="AT183" i="1"/>
  <c r="AS184" i="1"/>
  <c r="AT184" i="1"/>
  <c r="AS185" i="1"/>
  <c r="AT185" i="1"/>
  <c r="AU185" i="1" s="1"/>
  <c r="AV185" i="1"/>
  <c r="AS186" i="1"/>
  <c r="AV186" i="1" s="1"/>
  <c r="AT186" i="1"/>
  <c r="AU186" i="1" s="1"/>
  <c r="AS187" i="1"/>
  <c r="AT187" i="1"/>
  <c r="AS188" i="1"/>
  <c r="AV188" i="1" s="1"/>
  <c r="AT188" i="1"/>
  <c r="AU188" i="1" s="1"/>
  <c r="AS189" i="1"/>
  <c r="AV189" i="1" s="1"/>
  <c r="AT189" i="1"/>
  <c r="AU189" i="1" s="1"/>
  <c r="AS190" i="1"/>
  <c r="AT190" i="1"/>
  <c r="AS191" i="1"/>
  <c r="AV191" i="1" s="1"/>
  <c r="AT191" i="1"/>
  <c r="AU191" i="1" s="1"/>
  <c r="AS192" i="1"/>
  <c r="AT192" i="1"/>
  <c r="AS193" i="1"/>
  <c r="AT193" i="1"/>
  <c r="AV193" i="1"/>
  <c r="AS194" i="1"/>
  <c r="AT194" i="1"/>
  <c r="AS195" i="1"/>
  <c r="AT195" i="1"/>
  <c r="AV195" i="1"/>
  <c r="AS196" i="1"/>
  <c r="AV196" i="1" s="1"/>
  <c r="AT196" i="1"/>
  <c r="AS197" i="1"/>
  <c r="AT197" i="1"/>
  <c r="AV197" i="1"/>
  <c r="AS198" i="1"/>
  <c r="AT198" i="1"/>
  <c r="AU198" i="1" s="1"/>
  <c r="AV198" i="1"/>
  <c r="AS199" i="1"/>
  <c r="AV199" i="1" s="1"/>
  <c r="AT199" i="1"/>
  <c r="AS200" i="1"/>
  <c r="AT200" i="1"/>
  <c r="AV200" i="1"/>
  <c r="AS201" i="1"/>
  <c r="AT201" i="1"/>
  <c r="AS202" i="1"/>
  <c r="AT202" i="1"/>
  <c r="AS203" i="1"/>
  <c r="AT203" i="1"/>
  <c r="AV203" i="1"/>
  <c r="AS204" i="1"/>
  <c r="AV204" i="1" s="1"/>
  <c r="AT204" i="1"/>
  <c r="AS205" i="1"/>
  <c r="AT205" i="1"/>
  <c r="AS206" i="1"/>
  <c r="AV206" i="1" s="1"/>
  <c r="AT206" i="1"/>
  <c r="AS207" i="1"/>
  <c r="AV207" i="1" s="1"/>
  <c r="AT207" i="1"/>
  <c r="AS208" i="1"/>
  <c r="AV208" i="1" s="1"/>
  <c r="AT208" i="1"/>
  <c r="AS209" i="1"/>
  <c r="AV209" i="1" s="1"/>
  <c r="AT209" i="1"/>
  <c r="AS210" i="1"/>
  <c r="AT210" i="1"/>
  <c r="AS211" i="1"/>
  <c r="AV211" i="1" s="1"/>
  <c r="AT211" i="1"/>
  <c r="AS212" i="1"/>
  <c r="AV212" i="1" s="1"/>
  <c r="AT212" i="1"/>
  <c r="AS213" i="1"/>
  <c r="AT213" i="1"/>
  <c r="AS214" i="1"/>
  <c r="AV214" i="1" s="1"/>
  <c r="AT214" i="1"/>
  <c r="AU214" i="1" s="1"/>
  <c r="AS215" i="1"/>
  <c r="AV215" i="1" s="1"/>
  <c r="AT215" i="1"/>
  <c r="AS216" i="1"/>
  <c r="AV216" i="1" s="1"/>
  <c r="AT216" i="1"/>
  <c r="AS217" i="1"/>
  <c r="AV217" i="1" s="1"/>
  <c r="AT217" i="1"/>
  <c r="AS218" i="1"/>
  <c r="AT218" i="1"/>
  <c r="AS219" i="1"/>
  <c r="AV219" i="1" s="1"/>
  <c r="AT219" i="1"/>
  <c r="AS220" i="1"/>
  <c r="AT220" i="1"/>
  <c r="AU220" i="1" s="1"/>
  <c r="AV220" i="1"/>
  <c r="AS221" i="1"/>
  <c r="AT221" i="1"/>
  <c r="AV221" i="1"/>
  <c r="AS222" i="1"/>
  <c r="AV222" i="1" s="1"/>
  <c r="AT222" i="1"/>
  <c r="AU222" i="1" s="1"/>
  <c r="AS223" i="1"/>
  <c r="AV223" i="1" s="1"/>
  <c r="AT223" i="1"/>
  <c r="AS224" i="1"/>
  <c r="AT224" i="1"/>
  <c r="AS225" i="1"/>
  <c r="AV225" i="1" s="1"/>
  <c r="AT225" i="1"/>
  <c r="AU225" i="1" s="1"/>
  <c r="AS226" i="1"/>
  <c r="AT226" i="1"/>
  <c r="AS227" i="1"/>
  <c r="AV227" i="1" s="1"/>
  <c r="AT227" i="1"/>
  <c r="AS228" i="1"/>
  <c r="AT228" i="1"/>
  <c r="AU228" i="1" s="1"/>
  <c r="AV228" i="1"/>
  <c r="AS229" i="1"/>
  <c r="AT229" i="1"/>
  <c r="AS230" i="1"/>
  <c r="AV230" i="1" s="1"/>
  <c r="AT230" i="1"/>
  <c r="AU230" i="1" s="1"/>
  <c r="AS231" i="1"/>
  <c r="AV231" i="1" s="1"/>
  <c r="AT231" i="1"/>
  <c r="AU231" i="1"/>
  <c r="AS232" i="1"/>
  <c r="AT232" i="1"/>
  <c r="AV232" i="1"/>
  <c r="AS233" i="1"/>
  <c r="AV233" i="1" s="1"/>
  <c r="AT233" i="1"/>
  <c r="AU233" i="1" s="1"/>
  <c r="AS234" i="1"/>
  <c r="AT234" i="1"/>
  <c r="AS235" i="1"/>
  <c r="AV235" i="1" s="1"/>
  <c r="AT235" i="1"/>
  <c r="AS236" i="1"/>
  <c r="AT236" i="1"/>
  <c r="AS237" i="1"/>
  <c r="AV237" i="1" s="1"/>
  <c r="AT237" i="1"/>
  <c r="AS238" i="1"/>
  <c r="AV238" i="1" s="1"/>
  <c r="AT238" i="1"/>
  <c r="AS239" i="1"/>
  <c r="AV239" i="1" s="1"/>
  <c r="AT239" i="1"/>
  <c r="AS240" i="1"/>
  <c r="AT240" i="1"/>
  <c r="AV240" i="1"/>
  <c r="AS241" i="1"/>
  <c r="AV241" i="1" s="1"/>
  <c r="AT241" i="1"/>
  <c r="AS242" i="1"/>
  <c r="AT242" i="1"/>
  <c r="AS243" i="1"/>
  <c r="AV243" i="1" s="1"/>
  <c r="AT243" i="1"/>
  <c r="AS244" i="1"/>
  <c r="AV244" i="1" s="1"/>
  <c r="AT244" i="1"/>
  <c r="AS245" i="1"/>
  <c r="AV245" i="1" s="1"/>
  <c r="AT245" i="1"/>
  <c r="AS246" i="1"/>
  <c r="AT246" i="1"/>
  <c r="AV246" i="1"/>
  <c r="AS247" i="1"/>
  <c r="AV247" i="1" s="1"/>
  <c r="AT247" i="1"/>
  <c r="AU247" i="1"/>
  <c r="AS248" i="1"/>
  <c r="AT248" i="1"/>
  <c r="AS249" i="1"/>
  <c r="AV249" i="1" s="1"/>
  <c r="AT249" i="1"/>
  <c r="AS250" i="1"/>
  <c r="AT250" i="1"/>
  <c r="AS251" i="1"/>
  <c r="AV251" i="1" s="1"/>
  <c r="AT251" i="1"/>
  <c r="AU251" i="1" s="1"/>
  <c r="AS252" i="1"/>
  <c r="AV252" i="1" s="1"/>
  <c r="AT252" i="1"/>
  <c r="AS253" i="1"/>
  <c r="AV253" i="1" s="1"/>
  <c r="AT253" i="1"/>
  <c r="AS254" i="1"/>
  <c r="AT254" i="1"/>
  <c r="AU254" i="1" s="1"/>
  <c r="AV254" i="1"/>
  <c r="AS255" i="1"/>
  <c r="AV255" i="1" s="1"/>
  <c r="AT255" i="1"/>
  <c r="AS256" i="1"/>
  <c r="AV256" i="1" s="1"/>
  <c r="AT256" i="1"/>
  <c r="AS257" i="1"/>
  <c r="AV257" i="1" s="1"/>
  <c r="AT257" i="1"/>
  <c r="AS258" i="1"/>
  <c r="AV258" i="1" s="1"/>
  <c r="AT258" i="1"/>
  <c r="AS259" i="1"/>
  <c r="AV259" i="1" s="1"/>
  <c r="AT259" i="1"/>
  <c r="AS260" i="1"/>
  <c r="AT260" i="1"/>
  <c r="AU260" i="1"/>
  <c r="AV260" i="1"/>
  <c r="AS261" i="1"/>
  <c r="AT261" i="1"/>
  <c r="AV261" i="1"/>
  <c r="AS262" i="1"/>
  <c r="AT262" i="1"/>
  <c r="AU262" i="1" s="1"/>
  <c r="AV262" i="1"/>
  <c r="AS263" i="1"/>
  <c r="AV263" i="1" s="1"/>
  <c r="AT263" i="1"/>
  <c r="AU263" i="1"/>
  <c r="AS264" i="1"/>
  <c r="AT264" i="1"/>
  <c r="AS265" i="1"/>
  <c r="AV265" i="1" s="1"/>
  <c r="AT265" i="1"/>
  <c r="AS266" i="1"/>
  <c r="AT266" i="1"/>
  <c r="AS267" i="1"/>
  <c r="AV267" i="1" s="1"/>
  <c r="AT267" i="1"/>
  <c r="AS268" i="1"/>
  <c r="AT268" i="1"/>
  <c r="AU268" i="1" s="1"/>
  <c r="AV268" i="1"/>
  <c r="AS269" i="1"/>
  <c r="AV269" i="1" s="1"/>
  <c r="AT269" i="1"/>
  <c r="AS270" i="1"/>
  <c r="AV270" i="1" s="1"/>
  <c r="AT270" i="1"/>
  <c r="AU270" i="1" s="1"/>
  <c r="AS271" i="1"/>
  <c r="AV271" i="1" s="1"/>
  <c r="AT271" i="1"/>
  <c r="AS272" i="1"/>
  <c r="AT272" i="1"/>
  <c r="AS273" i="1"/>
  <c r="AV273" i="1" s="1"/>
  <c r="AT273" i="1"/>
  <c r="AS274" i="1"/>
  <c r="AT274" i="1"/>
  <c r="AS275" i="1"/>
  <c r="AV275" i="1" s="1"/>
  <c r="AT275" i="1"/>
  <c r="AU275" i="1" s="1"/>
  <c r="AS276" i="1"/>
  <c r="AV276" i="1" s="1"/>
  <c r="AT276" i="1"/>
  <c r="AS277" i="1"/>
  <c r="AV277" i="1" s="1"/>
  <c r="AT277" i="1"/>
  <c r="AS278" i="1"/>
  <c r="AV278" i="1" s="1"/>
  <c r="AT278" i="1"/>
  <c r="AS279" i="1"/>
  <c r="AT279" i="1"/>
  <c r="AU279" i="1" s="1"/>
  <c r="AV279" i="1"/>
  <c r="AS280" i="1"/>
  <c r="AT280" i="1"/>
  <c r="AS281" i="1"/>
  <c r="AV281" i="1" s="1"/>
  <c r="AT281" i="1"/>
  <c r="AS282" i="1"/>
  <c r="AT282" i="1"/>
  <c r="AV282" i="1"/>
  <c r="AS283" i="1"/>
  <c r="AT283" i="1"/>
  <c r="AS284" i="1"/>
  <c r="AV284" i="1" s="1"/>
  <c r="AT284" i="1"/>
  <c r="AS285" i="1"/>
  <c r="AT285" i="1"/>
  <c r="AU285" i="1" s="1"/>
  <c r="AV285" i="1"/>
  <c r="AS286" i="1"/>
  <c r="AV286" i="1" s="1"/>
  <c r="AT286" i="1"/>
  <c r="AU286" i="1" s="1"/>
  <c r="AS287" i="1"/>
  <c r="AT287" i="1"/>
  <c r="AV287" i="1"/>
  <c r="AS288" i="1"/>
  <c r="AV288" i="1" s="1"/>
  <c r="AT288" i="1"/>
  <c r="AU288" i="1" s="1"/>
  <c r="AS289" i="1"/>
  <c r="AV289" i="1" s="1"/>
  <c r="AT289" i="1"/>
  <c r="AS290" i="1"/>
  <c r="AT290" i="1"/>
  <c r="AV290" i="1"/>
  <c r="AS291" i="1"/>
  <c r="AV291" i="1" s="1"/>
  <c r="AT291" i="1"/>
  <c r="AT26" i="1"/>
  <c r="AW26" i="1" s="1"/>
  <c r="AS26" i="1"/>
  <c r="AU274" i="1" l="1"/>
  <c r="AU236" i="1"/>
  <c r="AU232" i="1"/>
  <c r="AU229" i="1"/>
  <c r="AU224" i="1"/>
  <c r="AU205" i="1"/>
  <c r="AU194" i="1"/>
  <c r="AU190" i="1"/>
  <c r="AU184" i="1"/>
  <c r="AU179" i="1"/>
  <c r="AU168" i="1"/>
  <c r="AU164" i="1"/>
  <c r="AU137" i="1"/>
  <c r="AU134" i="1"/>
  <c r="AU107" i="1"/>
  <c r="AU104" i="1"/>
  <c r="AU93" i="1"/>
  <c r="AU69" i="1"/>
  <c r="AU49" i="1"/>
  <c r="AU48" i="1"/>
  <c r="AU33" i="1"/>
  <c r="AV283" i="1"/>
  <c r="AU283" i="1"/>
  <c r="AV224" i="1"/>
  <c r="AV190" i="1"/>
  <c r="AV184" i="1"/>
  <c r="AV168" i="1"/>
  <c r="AU153" i="1"/>
  <c r="AV134" i="1"/>
  <c r="AU266" i="1"/>
  <c r="AU248" i="1"/>
  <c r="AU213" i="1"/>
  <c r="AU206" i="1"/>
  <c r="AU204" i="1"/>
  <c r="AU187" i="1"/>
  <c r="AU163" i="1"/>
  <c r="AU123" i="1"/>
  <c r="AU109" i="1"/>
  <c r="AU59" i="1"/>
  <c r="AU42" i="1"/>
  <c r="AU253" i="1"/>
  <c r="AV236" i="1"/>
  <c r="AU157" i="1"/>
  <c r="AU144" i="1"/>
  <c r="AU141" i="1"/>
  <c r="AU129" i="1"/>
  <c r="AU126" i="1"/>
  <c r="AU289" i="1"/>
  <c r="AU287" i="1"/>
  <c r="AV274" i="1"/>
  <c r="AU257" i="1"/>
  <c r="AU249" i="1"/>
  <c r="AU223" i="1"/>
  <c r="AV205" i="1"/>
  <c r="AU200" i="1"/>
  <c r="AU183" i="1"/>
  <c r="AU175" i="1"/>
  <c r="AU167" i="1"/>
  <c r="AU152" i="1"/>
  <c r="AV49" i="1"/>
  <c r="AU41" i="1"/>
  <c r="AU267" i="1"/>
  <c r="AU244" i="1"/>
  <c r="AU238" i="1"/>
  <c r="AU212" i="1"/>
  <c r="AU209" i="1"/>
  <c r="AU207" i="1"/>
  <c r="AU156" i="1"/>
  <c r="AU146" i="1"/>
  <c r="AU133" i="1"/>
  <c r="AU119" i="1"/>
  <c r="AU108" i="1"/>
  <c r="AU92" i="1"/>
  <c r="AU81" i="1"/>
  <c r="AU37" i="1"/>
  <c r="AU281" i="1"/>
  <c r="AU276" i="1"/>
  <c r="AV266" i="1"/>
  <c r="AV248" i="1"/>
  <c r="AU246" i="1"/>
  <c r="AU199" i="1"/>
  <c r="AV163" i="1"/>
  <c r="AU148" i="1"/>
  <c r="AU138" i="1"/>
  <c r="AU124" i="1"/>
  <c r="AV104" i="1"/>
  <c r="AU67" i="1"/>
  <c r="AV48" i="1"/>
  <c r="AU112" i="1"/>
  <c r="AV93" i="1"/>
  <c r="AU80" i="1"/>
  <c r="AU45" i="1"/>
  <c r="AU26" i="1"/>
  <c r="AV26" i="1"/>
  <c r="AU125" i="1"/>
  <c r="AU291" i="1"/>
  <c r="AU271" i="1"/>
  <c r="AU252" i="1"/>
  <c r="AU241" i="1"/>
  <c r="AU239" i="1"/>
  <c r="AU217" i="1"/>
  <c r="AU215" i="1"/>
  <c r="AU196" i="1"/>
  <c r="AU165" i="1"/>
  <c r="AU160" i="1"/>
  <c r="AU130" i="1"/>
  <c r="AU89" i="1"/>
  <c r="AU82" i="1"/>
  <c r="AU74" i="1"/>
  <c r="AU72" i="1"/>
  <c r="AU55" i="1"/>
  <c r="AU53" i="1"/>
  <c r="AU280" i="1"/>
  <c r="AU174" i="1"/>
  <c r="AU62" i="1"/>
  <c r="AU282" i="1"/>
  <c r="AU264" i="1"/>
  <c r="AU245" i="1"/>
  <c r="AU221" i="1"/>
  <c r="AU208" i="1"/>
  <c r="AU176" i="1"/>
  <c r="AU173" i="1"/>
  <c r="AU171" i="1"/>
  <c r="AU142" i="1"/>
  <c r="AU77" i="1"/>
  <c r="AU50" i="1"/>
  <c r="AU122" i="1"/>
  <c r="AU88" i="1"/>
  <c r="AU75" i="1"/>
  <c r="AU57" i="1"/>
  <c r="AU35" i="1"/>
  <c r="AU32" i="1"/>
  <c r="AU258" i="1"/>
  <c r="AU237" i="1"/>
  <c r="AU290" i="1"/>
  <c r="AU240" i="1"/>
  <c r="AU216" i="1"/>
  <c r="AU201" i="1"/>
  <c r="AU197" i="1"/>
  <c r="AU155" i="1"/>
  <c r="AU96" i="1"/>
  <c r="AU47" i="1"/>
  <c r="AU269" i="1"/>
  <c r="AU114" i="1"/>
  <c r="AU85" i="1"/>
  <c r="AU70" i="1"/>
  <c r="AT24" i="1"/>
  <c r="AU265" i="1"/>
  <c r="AU261" i="1"/>
  <c r="AU78" i="1"/>
  <c r="AU65" i="1"/>
  <c r="AU27" i="1"/>
  <c r="AU284" i="1"/>
  <c r="AU277" i="1"/>
  <c r="AU273" i="1"/>
  <c r="AU272" i="1"/>
  <c r="AU256" i="1"/>
  <c r="AV234" i="1"/>
  <c r="AU234" i="1"/>
  <c r="AU219" i="1"/>
  <c r="AV202" i="1"/>
  <c r="AU202" i="1"/>
  <c r="AU177" i="1"/>
  <c r="AU98" i="1"/>
  <c r="AU36" i="1"/>
  <c r="AU278" i="1"/>
  <c r="AU259" i="1"/>
  <c r="AV226" i="1"/>
  <c r="AU226" i="1"/>
  <c r="AU211" i="1"/>
  <c r="AV280" i="1"/>
  <c r="AV264" i="1"/>
  <c r="AU255" i="1"/>
  <c r="AV229" i="1"/>
  <c r="AU193" i="1"/>
  <c r="AV115" i="1"/>
  <c r="AU115" i="1"/>
  <c r="AU243" i="1"/>
  <c r="AS24" i="1"/>
  <c r="AV250" i="1"/>
  <c r="AU250" i="1"/>
  <c r="AU235" i="1"/>
  <c r="AV218" i="1"/>
  <c r="AU218" i="1"/>
  <c r="AU203" i="1"/>
  <c r="AU195" i="1"/>
  <c r="AU180" i="1"/>
  <c r="AU162" i="1"/>
  <c r="AU149" i="1"/>
  <c r="AV149" i="1"/>
  <c r="AV95" i="1"/>
  <c r="AU95" i="1"/>
  <c r="AV58" i="1"/>
  <c r="AU58" i="1"/>
  <c r="AV272" i="1"/>
  <c r="AV242" i="1"/>
  <c r="AU242" i="1"/>
  <c r="AU227" i="1"/>
  <c r="AV210" i="1"/>
  <c r="AU210" i="1"/>
  <c r="AU192" i="1"/>
  <c r="AV192" i="1"/>
  <c r="AU99" i="1"/>
  <c r="AV99" i="1"/>
  <c r="AV29" i="1"/>
  <c r="AU29" i="1"/>
  <c r="AV213" i="1"/>
  <c r="AU118" i="1"/>
  <c r="AV118" i="1"/>
  <c r="AU54" i="1"/>
  <c r="AV54" i="1"/>
  <c r="AU46" i="1"/>
  <c r="AV46" i="1"/>
  <c r="AU110" i="1"/>
  <c r="AV110" i="1"/>
  <c r="AV103" i="1"/>
  <c r="AU103" i="1"/>
  <c r="AU79" i="1"/>
  <c r="AV39" i="1"/>
  <c r="AU39" i="1"/>
  <c r="AU166" i="1"/>
  <c r="AU143" i="1"/>
  <c r="AU121" i="1"/>
  <c r="AU106" i="1"/>
  <c r="AU34" i="1"/>
  <c r="AV187" i="1"/>
  <c r="AU182" i="1"/>
  <c r="AV152" i="1"/>
  <c r="AU145" i="1"/>
  <c r="AU136" i="1"/>
  <c r="AU111" i="1"/>
  <c r="AU91" i="1"/>
  <c r="AU83" i="1"/>
  <c r="AU71" i="1"/>
  <c r="AV65" i="1"/>
  <c r="AV43" i="1"/>
  <c r="AU43" i="1"/>
  <c r="AV201" i="1"/>
  <c r="AV194" i="1"/>
  <c r="AU181" i="1"/>
  <c r="AV179" i="1"/>
  <c r="AU172" i="1"/>
  <c r="AU169" i="1"/>
  <c r="AV159" i="1"/>
  <c r="AU159" i="1"/>
  <c r="AU135" i="1"/>
  <c r="AU128" i="1"/>
  <c r="AV122" i="1"/>
  <c r="AU120" i="1"/>
  <c r="AV107" i="1"/>
  <c r="AV80" i="1"/>
  <c r="AV144" i="1"/>
  <c r="AV137" i="1"/>
  <c r="AU116" i="1"/>
  <c r="AV114" i="1"/>
  <c r="AU105" i="1"/>
  <c r="AU101" i="1"/>
  <c r="AU90" i="1"/>
  <c r="AV88" i="1"/>
  <c r="AV73" i="1"/>
  <c r="AU73" i="1"/>
  <c r="AU64" i="1"/>
  <c r="AU56" i="1"/>
  <c r="AV50" i="1"/>
  <c r="AU44" i="1"/>
  <c r="AV35" i="1"/>
  <c r="AV31" i="1"/>
  <c r="AU31" i="1"/>
  <c r="AU132" i="1"/>
  <c r="AV128" i="1"/>
  <c r="AU102" i="1"/>
  <c r="AV83" i="1"/>
  <c r="AV69" i="1"/>
  <c r="AU68" i="1"/>
  <c r="AU38" i="1"/>
  <c r="AV34" i="1"/>
  <c r="AV172" i="1"/>
  <c r="AV164" i="1"/>
  <c r="AU158" i="1"/>
  <c r="AV125" i="1"/>
  <c r="AU94" i="1"/>
  <c r="AV90" i="1"/>
  <c r="AV75" i="1"/>
  <c r="AV41" i="1"/>
  <c r="AU30" i="1"/>
  <c r="AU151" i="1"/>
  <c r="AU150" i="1"/>
  <c r="AV102" i="1"/>
  <c r="AU86" i="1"/>
  <c r="AU24" i="1" l="1"/>
  <c r="AO24" i="1"/>
  <c r="AI24" i="1" l="1"/>
  <c r="BC8" i="1" l="1"/>
  <c r="E8" i="12" s="1"/>
  <c r="BC7" i="1"/>
  <c r="E13" i="12" s="1"/>
  <c r="AB23" i="1" l="1"/>
  <c r="A1" i="13" l="1"/>
  <c r="AC23" i="1" l="1"/>
  <c r="AA23" i="1"/>
  <c r="Z23" i="1"/>
  <c r="B2" i="13"/>
  <c r="E18" i="7" l="1"/>
  <c r="F29" i="12" l="1"/>
  <c r="C31" i="12"/>
  <c r="C30" i="12"/>
  <c r="C29" i="12"/>
  <c r="H19" i="12"/>
  <c r="E12" i="12"/>
  <c r="E11" i="12"/>
  <c r="E10" i="12"/>
  <c r="E9" i="12"/>
  <c r="E7" i="12"/>
  <c r="E6" i="12"/>
  <c r="E5" i="12"/>
  <c r="F32" i="12"/>
  <c r="G32" i="12" s="1"/>
  <c r="F31" i="12"/>
  <c r="G31" i="12" s="1"/>
  <c r="F30" i="12"/>
  <c r="G30" i="12" s="1"/>
  <c r="G29" i="12"/>
  <c r="AW24" i="1" l="1"/>
  <c r="G106" i="8"/>
  <c r="G105" i="8"/>
  <c r="AD36" i="1"/>
  <c r="AF36" i="1"/>
  <c r="B102" i="8"/>
  <c r="E37" i="7"/>
  <c r="I37" i="7" s="1"/>
  <c r="E34" i="9"/>
  <c r="H34" i="9" s="1"/>
  <c r="E33" i="9"/>
  <c r="H33" i="9" s="1"/>
  <c r="E32" i="9"/>
  <c r="H32" i="9" s="1"/>
  <c r="I36" i="7"/>
  <c r="I35" i="7"/>
  <c r="I34" i="7"/>
  <c r="B34" i="9"/>
  <c r="B33" i="9"/>
  <c r="B32" i="9"/>
  <c r="C54" i="9"/>
  <c r="BC6" i="1"/>
  <c r="A34" i="8" s="1"/>
  <c r="BC5" i="1"/>
  <c r="D12" i="9" s="1"/>
  <c r="BC4" i="1"/>
  <c r="D14" i="9" s="1"/>
  <c r="H58" i="9" s="1"/>
  <c r="BC3" i="1"/>
  <c r="C39" i="8" s="1"/>
  <c r="BC2" i="1"/>
  <c r="B37" i="8" s="1"/>
  <c r="BC1" i="1"/>
  <c r="D9" i="9" s="1"/>
  <c r="D5" i="7"/>
  <c r="D4" i="7"/>
  <c r="AX292" i="1"/>
  <c r="AG24" i="1"/>
  <c r="AJ24" i="1"/>
  <c r="AK24" i="1"/>
  <c r="AL24" i="1"/>
  <c r="AM24" i="1"/>
  <c r="AN24" i="1"/>
  <c r="AP24" i="1"/>
  <c r="AQ24" i="1"/>
  <c r="AR24" i="1"/>
  <c r="AF28" i="1"/>
  <c r="AF29" i="1"/>
  <c r="AF30" i="1"/>
  <c r="AF31" i="1"/>
  <c r="AF32" i="1"/>
  <c r="AF33" i="1"/>
  <c r="AF34" i="1"/>
  <c r="AF35"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124" i="1"/>
  <c r="AF125" i="1"/>
  <c r="AF126" i="1"/>
  <c r="AF127" i="1"/>
  <c r="AF128" i="1"/>
  <c r="AF129" i="1"/>
  <c r="AF130" i="1"/>
  <c r="AF131" i="1"/>
  <c r="AF132" i="1"/>
  <c r="AF133" i="1"/>
  <c r="AF134" i="1"/>
  <c r="AF135" i="1"/>
  <c r="AF136" i="1"/>
  <c r="AF137" i="1"/>
  <c r="AF138" i="1"/>
  <c r="AF139" i="1"/>
  <c r="AF140" i="1"/>
  <c r="AF141" i="1"/>
  <c r="AF142" i="1"/>
  <c r="AF143" i="1"/>
  <c r="AF144" i="1"/>
  <c r="AF145" i="1"/>
  <c r="AF146" i="1"/>
  <c r="AF147" i="1"/>
  <c r="AF148" i="1"/>
  <c r="AF149" i="1"/>
  <c r="AF150" i="1"/>
  <c r="AF151" i="1"/>
  <c r="AF152" i="1"/>
  <c r="AF153" i="1"/>
  <c r="AF154" i="1"/>
  <c r="AF155" i="1"/>
  <c r="AF156" i="1"/>
  <c r="AF157" i="1"/>
  <c r="AF158" i="1"/>
  <c r="AF159" i="1"/>
  <c r="AF160" i="1"/>
  <c r="AF161" i="1"/>
  <c r="AF162" i="1"/>
  <c r="AF163" i="1"/>
  <c r="AF164" i="1"/>
  <c r="AF165" i="1"/>
  <c r="AF166" i="1"/>
  <c r="AF167" i="1"/>
  <c r="AF168" i="1"/>
  <c r="AF169" i="1"/>
  <c r="AF170" i="1"/>
  <c r="AF171" i="1"/>
  <c r="AF172" i="1"/>
  <c r="AF173" i="1"/>
  <c r="AF174" i="1"/>
  <c r="AF175" i="1"/>
  <c r="AF176" i="1"/>
  <c r="AF177" i="1"/>
  <c r="AF178" i="1"/>
  <c r="AF179" i="1"/>
  <c r="AF180" i="1"/>
  <c r="AF181" i="1"/>
  <c r="AF182" i="1"/>
  <c r="AF183" i="1"/>
  <c r="AF184" i="1"/>
  <c r="AF185" i="1"/>
  <c r="AF186" i="1"/>
  <c r="AF187" i="1"/>
  <c r="AF188" i="1"/>
  <c r="AF189" i="1"/>
  <c r="AF190" i="1"/>
  <c r="AF191" i="1"/>
  <c r="AF192" i="1"/>
  <c r="AF193" i="1"/>
  <c r="AF194" i="1"/>
  <c r="AF195" i="1"/>
  <c r="AF196" i="1"/>
  <c r="AF197" i="1"/>
  <c r="AF198" i="1"/>
  <c r="AF199" i="1"/>
  <c r="AF200" i="1"/>
  <c r="AF201" i="1"/>
  <c r="AF202" i="1"/>
  <c r="AF203" i="1"/>
  <c r="AF204" i="1"/>
  <c r="AF205" i="1"/>
  <c r="AF206" i="1"/>
  <c r="AF207" i="1"/>
  <c r="AF208" i="1"/>
  <c r="AF209" i="1"/>
  <c r="AF210" i="1"/>
  <c r="AF211" i="1"/>
  <c r="AF212" i="1"/>
  <c r="AF213" i="1"/>
  <c r="AF214" i="1"/>
  <c r="AF215" i="1"/>
  <c r="AF216" i="1"/>
  <c r="AF217" i="1"/>
  <c r="AF218" i="1"/>
  <c r="AF219" i="1"/>
  <c r="AF220" i="1"/>
  <c r="AF221" i="1"/>
  <c r="AF222" i="1"/>
  <c r="AF223" i="1"/>
  <c r="AF224" i="1"/>
  <c r="AF225" i="1"/>
  <c r="AF226" i="1"/>
  <c r="AF227" i="1"/>
  <c r="AF228" i="1"/>
  <c r="AF229" i="1"/>
  <c r="AF230" i="1"/>
  <c r="AF231" i="1"/>
  <c r="AF232" i="1"/>
  <c r="AF233" i="1"/>
  <c r="AF234" i="1"/>
  <c r="AF235" i="1"/>
  <c r="AF236" i="1"/>
  <c r="AF237" i="1"/>
  <c r="AF238" i="1"/>
  <c r="AF239" i="1"/>
  <c r="AF240" i="1"/>
  <c r="AF241" i="1"/>
  <c r="AF242" i="1"/>
  <c r="AF243" i="1"/>
  <c r="AF244" i="1"/>
  <c r="AF245" i="1"/>
  <c r="AF246" i="1"/>
  <c r="AF247" i="1"/>
  <c r="AF248" i="1"/>
  <c r="AF249" i="1"/>
  <c r="AF250" i="1"/>
  <c r="AF251" i="1"/>
  <c r="AF252" i="1"/>
  <c r="AF253" i="1"/>
  <c r="AF254" i="1"/>
  <c r="AF255" i="1"/>
  <c r="AF256" i="1"/>
  <c r="AF257" i="1"/>
  <c r="AF258" i="1"/>
  <c r="AF259" i="1"/>
  <c r="AF260" i="1"/>
  <c r="AF261" i="1"/>
  <c r="AF262" i="1"/>
  <c r="AF263" i="1"/>
  <c r="AF264" i="1"/>
  <c r="AF265" i="1"/>
  <c r="AF266" i="1"/>
  <c r="AF267" i="1"/>
  <c r="AF268" i="1"/>
  <c r="AF269" i="1"/>
  <c r="AF270" i="1"/>
  <c r="AF271" i="1"/>
  <c r="AF272" i="1"/>
  <c r="AF273" i="1"/>
  <c r="AF274" i="1"/>
  <c r="AF275" i="1"/>
  <c r="AF276" i="1"/>
  <c r="AF277" i="1"/>
  <c r="AF278" i="1"/>
  <c r="AF279" i="1"/>
  <c r="AF280" i="1"/>
  <c r="AF281" i="1"/>
  <c r="AF282" i="1"/>
  <c r="AF283" i="1"/>
  <c r="AF284" i="1"/>
  <c r="AF285" i="1"/>
  <c r="AF286" i="1"/>
  <c r="AF287" i="1"/>
  <c r="AF288" i="1"/>
  <c r="AF289" i="1"/>
  <c r="AF290" i="1"/>
  <c r="AF291" i="1"/>
  <c r="AF292" i="1"/>
  <c r="AF26" i="1"/>
  <c r="H28" i="7"/>
  <c r="AD28" i="1"/>
  <c r="AD29" i="1"/>
  <c r="AD30" i="1"/>
  <c r="AD31" i="1"/>
  <c r="AD32" i="1"/>
  <c r="AD33" i="1"/>
  <c r="AD34" i="1"/>
  <c r="AD35"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W209" i="1" s="1"/>
  <c r="AX209" i="1" s="1"/>
  <c r="AY209" i="1" s="1"/>
  <c r="AE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0" i="1"/>
  <c r="AD291" i="1"/>
  <c r="AD292" i="1"/>
  <c r="AE292" i="1" s="1"/>
  <c r="AU292" i="1"/>
  <c r="E12" i="7"/>
  <c r="AE276" i="1" l="1"/>
  <c r="AW276" i="1"/>
  <c r="AX276" i="1" s="1"/>
  <c r="AY276" i="1" s="1"/>
  <c r="AE268" i="1"/>
  <c r="AW268" i="1"/>
  <c r="AX268" i="1" s="1"/>
  <c r="AY268" i="1" s="1"/>
  <c r="AE252" i="1"/>
  <c r="AW252" i="1"/>
  <c r="AX252" i="1" s="1"/>
  <c r="AY252" i="1" s="1"/>
  <c r="AE220" i="1"/>
  <c r="AW220" i="1"/>
  <c r="AX220" i="1" s="1"/>
  <c r="AY220" i="1" s="1"/>
  <c r="AE212" i="1"/>
  <c r="AW212" i="1"/>
  <c r="AX212" i="1" s="1"/>
  <c r="AY212" i="1" s="1"/>
  <c r="AE189" i="1"/>
  <c r="AW189" i="1"/>
  <c r="AX189" i="1" s="1"/>
  <c r="AY189" i="1" s="1"/>
  <c r="AE165" i="1"/>
  <c r="AW165" i="1"/>
  <c r="AX165" i="1" s="1"/>
  <c r="AY165" i="1" s="1"/>
  <c r="AE141" i="1"/>
  <c r="AW141" i="1"/>
  <c r="AX141" i="1" s="1"/>
  <c r="AY141" i="1" s="1"/>
  <c r="AE125" i="1"/>
  <c r="AW125" i="1"/>
  <c r="AX125" i="1" s="1"/>
  <c r="AY125" i="1" s="1"/>
  <c r="AE85" i="1"/>
  <c r="AW85" i="1"/>
  <c r="AX85" i="1" s="1"/>
  <c r="AY85" i="1" s="1"/>
  <c r="AE77" i="1"/>
  <c r="AW77" i="1"/>
  <c r="AX77" i="1" s="1"/>
  <c r="AY77" i="1" s="1"/>
  <c r="AE45" i="1"/>
  <c r="AW45" i="1"/>
  <c r="AX45" i="1" s="1"/>
  <c r="AY45" i="1" s="1"/>
  <c r="AE28" i="1"/>
  <c r="AW28" i="1"/>
  <c r="AX28" i="1" s="1"/>
  <c r="AY28" i="1" s="1"/>
  <c r="AE283" i="1"/>
  <c r="AW283" i="1"/>
  <c r="AX283" i="1" s="1"/>
  <c r="AY283" i="1" s="1"/>
  <c r="AE227" i="1"/>
  <c r="AW227" i="1"/>
  <c r="AX227" i="1" s="1"/>
  <c r="AY227" i="1" s="1"/>
  <c r="AE140" i="1"/>
  <c r="AW140" i="1"/>
  <c r="AX140" i="1" s="1"/>
  <c r="AY140" i="1" s="1"/>
  <c r="AE68" i="1"/>
  <c r="AW68" i="1"/>
  <c r="AX68" i="1" s="1"/>
  <c r="AY68" i="1" s="1"/>
  <c r="AE282" i="1"/>
  <c r="AW282" i="1"/>
  <c r="AX282" i="1" s="1"/>
  <c r="AY282" i="1" s="1"/>
  <c r="AE226" i="1"/>
  <c r="AW226" i="1"/>
  <c r="AX226" i="1" s="1"/>
  <c r="AY226" i="1" s="1"/>
  <c r="AE187" i="1"/>
  <c r="AW187" i="1"/>
  <c r="AX187" i="1" s="1"/>
  <c r="AY187" i="1" s="1"/>
  <c r="AE163" i="1"/>
  <c r="AW163" i="1"/>
  <c r="AX163" i="1" s="1"/>
  <c r="AY163" i="1" s="1"/>
  <c r="AE155" i="1"/>
  <c r="AW155" i="1"/>
  <c r="AX155" i="1" s="1"/>
  <c r="AY155" i="1" s="1"/>
  <c r="AE147" i="1"/>
  <c r="AW147" i="1"/>
  <c r="AX147" i="1" s="1"/>
  <c r="AY147" i="1" s="1"/>
  <c r="AE123" i="1"/>
  <c r="AW123" i="1"/>
  <c r="AX123" i="1" s="1"/>
  <c r="AY123" i="1" s="1"/>
  <c r="AE107" i="1"/>
  <c r="AW107" i="1"/>
  <c r="AX107" i="1" s="1"/>
  <c r="AY107" i="1" s="1"/>
  <c r="AE99" i="1"/>
  <c r="AW99" i="1"/>
  <c r="AX99" i="1" s="1"/>
  <c r="AY99" i="1" s="1"/>
  <c r="AE91" i="1"/>
  <c r="AW91" i="1"/>
  <c r="AX91" i="1" s="1"/>
  <c r="AY91" i="1" s="1"/>
  <c r="AE83" i="1"/>
  <c r="AW83" i="1"/>
  <c r="AX83" i="1" s="1"/>
  <c r="AY83" i="1" s="1"/>
  <c r="AE75" i="1"/>
  <c r="AW75" i="1"/>
  <c r="AX75" i="1" s="1"/>
  <c r="AY75" i="1" s="1"/>
  <c r="AE67" i="1"/>
  <c r="AW67" i="1"/>
  <c r="AX67" i="1" s="1"/>
  <c r="AY67" i="1" s="1"/>
  <c r="AE59" i="1"/>
  <c r="AW59" i="1"/>
  <c r="AX59" i="1" s="1"/>
  <c r="AY59" i="1" s="1"/>
  <c r="AE51" i="1"/>
  <c r="AW51" i="1"/>
  <c r="AX51" i="1" s="1"/>
  <c r="AY51" i="1" s="1"/>
  <c r="AE43" i="1"/>
  <c r="AW43" i="1"/>
  <c r="AX43" i="1" s="1"/>
  <c r="AY43" i="1" s="1"/>
  <c r="AE34" i="1"/>
  <c r="AW34" i="1"/>
  <c r="AX34" i="1" s="1"/>
  <c r="AY34" i="1" s="1"/>
  <c r="AE236" i="1"/>
  <c r="AW236" i="1"/>
  <c r="AX236" i="1" s="1"/>
  <c r="AY236" i="1" s="1"/>
  <c r="AE197" i="1"/>
  <c r="AW197" i="1"/>
  <c r="AX197" i="1" s="1"/>
  <c r="AY197" i="1" s="1"/>
  <c r="AE133" i="1"/>
  <c r="AW133" i="1"/>
  <c r="AX133" i="1" s="1"/>
  <c r="AY133" i="1" s="1"/>
  <c r="AE93" i="1"/>
  <c r="AW93" i="1"/>
  <c r="AX93" i="1" s="1"/>
  <c r="AY93" i="1" s="1"/>
  <c r="AE61" i="1"/>
  <c r="AW61" i="1"/>
  <c r="AX61" i="1" s="1"/>
  <c r="AY61" i="1" s="1"/>
  <c r="AE251" i="1"/>
  <c r="AW251" i="1"/>
  <c r="AX251" i="1" s="1"/>
  <c r="AY251" i="1" s="1"/>
  <c r="AE196" i="1"/>
  <c r="AW196" i="1"/>
  <c r="AX196" i="1" s="1"/>
  <c r="AY196" i="1" s="1"/>
  <c r="AE156" i="1"/>
  <c r="AW156" i="1"/>
  <c r="AX156" i="1" s="1"/>
  <c r="AY156" i="1" s="1"/>
  <c r="AE124" i="1"/>
  <c r="AW124" i="1"/>
  <c r="AX124" i="1" s="1"/>
  <c r="AY124" i="1" s="1"/>
  <c r="AE84" i="1"/>
  <c r="AW84" i="1"/>
  <c r="AX84" i="1" s="1"/>
  <c r="AY84" i="1" s="1"/>
  <c r="AE60" i="1"/>
  <c r="AW60" i="1"/>
  <c r="AX60" i="1" s="1"/>
  <c r="AY60" i="1" s="1"/>
  <c r="AW27" i="1"/>
  <c r="AX27" i="1" s="1"/>
  <c r="AY27" i="1" s="1"/>
  <c r="AE266" i="1"/>
  <c r="AW266" i="1"/>
  <c r="AX266" i="1" s="1"/>
  <c r="AY266" i="1" s="1"/>
  <c r="AE242" i="1"/>
  <c r="AW242" i="1"/>
  <c r="AX242" i="1" s="1"/>
  <c r="AY242" i="1" s="1"/>
  <c r="AE210" i="1"/>
  <c r="AW210" i="1"/>
  <c r="AX210" i="1" s="1"/>
  <c r="AY210" i="1" s="1"/>
  <c r="AE179" i="1"/>
  <c r="AW179" i="1"/>
  <c r="AX179" i="1" s="1"/>
  <c r="AY179" i="1" s="1"/>
  <c r="AE131" i="1"/>
  <c r="AW131" i="1"/>
  <c r="AX131" i="1" s="1"/>
  <c r="AY131" i="1" s="1"/>
  <c r="AE289" i="1"/>
  <c r="AW289" i="1"/>
  <c r="AX289" i="1" s="1"/>
  <c r="AY289" i="1" s="1"/>
  <c r="AE273" i="1"/>
  <c r="AW273" i="1"/>
  <c r="AX273" i="1" s="1"/>
  <c r="AY273" i="1" s="1"/>
  <c r="AE265" i="1"/>
  <c r="AW265" i="1"/>
  <c r="AX265" i="1" s="1"/>
  <c r="AY265" i="1" s="1"/>
  <c r="AE257" i="1"/>
  <c r="AW257" i="1"/>
  <c r="AX257" i="1" s="1"/>
  <c r="AY257" i="1" s="1"/>
  <c r="AE249" i="1"/>
  <c r="AW249" i="1"/>
  <c r="AX249" i="1" s="1"/>
  <c r="AY249" i="1" s="1"/>
  <c r="AE241" i="1"/>
  <c r="AW241" i="1"/>
  <c r="AX241" i="1" s="1"/>
  <c r="AY241" i="1" s="1"/>
  <c r="AE233" i="1"/>
  <c r="AW233" i="1"/>
  <c r="AX233" i="1" s="1"/>
  <c r="AY233" i="1" s="1"/>
  <c r="AE225" i="1"/>
  <c r="AW225" i="1"/>
  <c r="AX225" i="1" s="1"/>
  <c r="AY225" i="1" s="1"/>
  <c r="AE217" i="1"/>
  <c r="AW217" i="1"/>
  <c r="AX217" i="1" s="1"/>
  <c r="AY217" i="1" s="1"/>
  <c r="AE202" i="1"/>
  <c r="AW202" i="1"/>
  <c r="AX202" i="1" s="1"/>
  <c r="AY202" i="1" s="1"/>
  <c r="AE194" i="1"/>
  <c r="AW194" i="1"/>
  <c r="AX194" i="1" s="1"/>
  <c r="AY194" i="1" s="1"/>
  <c r="AE186" i="1"/>
  <c r="AW186" i="1"/>
  <c r="AX186" i="1" s="1"/>
  <c r="AY186" i="1" s="1"/>
  <c r="AE178" i="1"/>
  <c r="AW178" i="1"/>
  <c r="AX178" i="1" s="1"/>
  <c r="AY178" i="1" s="1"/>
  <c r="AE170" i="1"/>
  <c r="AW170" i="1"/>
  <c r="AX170" i="1" s="1"/>
  <c r="AY170" i="1" s="1"/>
  <c r="AE162" i="1"/>
  <c r="AW162" i="1"/>
  <c r="AX162" i="1" s="1"/>
  <c r="AY162" i="1" s="1"/>
  <c r="AE154" i="1"/>
  <c r="AW154" i="1"/>
  <c r="AX154" i="1" s="1"/>
  <c r="AY154" i="1" s="1"/>
  <c r="AE146" i="1"/>
  <c r="AW146" i="1"/>
  <c r="AX146" i="1" s="1"/>
  <c r="AY146" i="1" s="1"/>
  <c r="AE138" i="1"/>
  <c r="AW138" i="1"/>
  <c r="AX138" i="1" s="1"/>
  <c r="AY138" i="1" s="1"/>
  <c r="AE130" i="1"/>
  <c r="AW130" i="1"/>
  <c r="AX130" i="1" s="1"/>
  <c r="AY130" i="1" s="1"/>
  <c r="AE122" i="1"/>
  <c r="AW122" i="1"/>
  <c r="AX122" i="1" s="1"/>
  <c r="AY122" i="1" s="1"/>
  <c r="AE114" i="1"/>
  <c r="AW114" i="1"/>
  <c r="AX114" i="1" s="1"/>
  <c r="AY114" i="1" s="1"/>
  <c r="AE106" i="1"/>
  <c r="AW106" i="1"/>
  <c r="AX106" i="1" s="1"/>
  <c r="AY106" i="1" s="1"/>
  <c r="AE98" i="1"/>
  <c r="AW98" i="1"/>
  <c r="AX98" i="1" s="1"/>
  <c r="AY98" i="1" s="1"/>
  <c r="AE90" i="1"/>
  <c r="AW90" i="1"/>
  <c r="AX90" i="1" s="1"/>
  <c r="AY90" i="1" s="1"/>
  <c r="AE82" i="1"/>
  <c r="AW82" i="1"/>
  <c r="AX82" i="1" s="1"/>
  <c r="AY82" i="1" s="1"/>
  <c r="AE74" i="1"/>
  <c r="AW74" i="1"/>
  <c r="AX74" i="1" s="1"/>
  <c r="AY74" i="1" s="1"/>
  <c r="AE66" i="1"/>
  <c r="AW66" i="1"/>
  <c r="AX66" i="1" s="1"/>
  <c r="AY66" i="1" s="1"/>
  <c r="AE58" i="1"/>
  <c r="AW58" i="1"/>
  <c r="AX58" i="1" s="1"/>
  <c r="AY58" i="1" s="1"/>
  <c r="AE50" i="1"/>
  <c r="AW50" i="1"/>
  <c r="AX50" i="1" s="1"/>
  <c r="AY50" i="1" s="1"/>
  <c r="AE42" i="1"/>
  <c r="AW42" i="1"/>
  <c r="AX42" i="1" s="1"/>
  <c r="AY42" i="1" s="1"/>
  <c r="AE33" i="1"/>
  <c r="AW33" i="1"/>
  <c r="AX33" i="1" s="1"/>
  <c r="AY33" i="1" s="1"/>
  <c r="AE149" i="1"/>
  <c r="AW149" i="1"/>
  <c r="AX149" i="1" s="1"/>
  <c r="AY149" i="1" s="1"/>
  <c r="AE291" i="1"/>
  <c r="AW291" i="1"/>
  <c r="AX291" i="1" s="1"/>
  <c r="AY291" i="1" s="1"/>
  <c r="AE259" i="1"/>
  <c r="AW259" i="1"/>
  <c r="AX259" i="1" s="1"/>
  <c r="AY259" i="1" s="1"/>
  <c r="AE235" i="1"/>
  <c r="AW235" i="1"/>
  <c r="AX235" i="1" s="1"/>
  <c r="AY235" i="1" s="1"/>
  <c r="AE204" i="1"/>
  <c r="AW204" i="1"/>
  <c r="AX204" i="1" s="1"/>
  <c r="AY204" i="1" s="1"/>
  <c r="AE180" i="1"/>
  <c r="AW180" i="1"/>
  <c r="AX180" i="1" s="1"/>
  <c r="AY180" i="1" s="1"/>
  <c r="AE132" i="1"/>
  <c r="AW132" i="1"/>
  <c r="AX132" i="1" s="1"/>
  <c r="AY132" i="1" s="1"/>
  <c r="AE100" i="1"/>
  <c r="AW100" i="1"/>
  <c r="AX100" i="1" s="1"/>
  <c r="AY100" i="1" s="1"/>
  <c r="AE115" i="1"/>
  <c r="AW115" i="1"/>
  <c r="AX115" i="1" s="1"/>
  <c r="AY115" i="1" s="1"/>
  <c r="AE281" i="1"/>
  <c r="AW281" i="1"/>
  <c r="AX281" i="1" s="1"/>
  <c r="AY281" i="1" s="1"/>
  <c r="AE288" i="1"/>
  <c r="AW288" i="1"/>
  <c r="AX288" i="1" s="1"/>
  <c r="AY288" i="1" s="1"/>
  <c r="AE280" i="1"/>
  <c r="AW280" i="1"/>
  <c r="AX280" i="1" s="1"/>
  <c r="AY280" i="1" s="1"/>
  <c r="AE272" i="1"/>
  <c r="AW272" i="1"/>
  <c r="AX272" i="1" s="1"/>
  <c r="AY272" i="1" s="1"/>
  <c r="AE264" i="1"/>
  <c r="AW264" i="1"/>
  <c r="AX264" i="1" s="1"/>
  <c r="AY264" i="1" s="1"/>
  <c r="AE256" i="1"/>
  <c r="AW256" i="1"/>
  <c r="AX256" i="1" s="1"/>
  <c r="AY256" i="1" s="1"/>
  <c r="AE248" i="1"/>
  <c r="AW248" i="1"/>
  <c r="AX248" i="1" s="1"/>
  <c r="AY248" i="1" s="1"/>
  <c r="AE240" i="1"/>
  <c r="AW240" i="1"/>
  <c r="AX240" i="1" s="1"/>
  <c r="AY240" i="1" s="1"/>
  <c r="AE232" i="1"/>
  <c r="AW232" i="1"/>
  <c r="AX232" i="1" s="1"/>
  <c r="AY232" i="1" s="1"/>
  <c r="AE224" i="1"/>
  <c r="AW224" i="1"/>
  <c r="AX224" i="1" s="1"/>
  <c r="AY224" i="1" s="1"/>
  <c r="AE216" i="1"/>
  <c r="AW216" i="1"/>
  <c r="AX216" i="1" s="1"/>
  <c r="AY216" i="1" s="1"/>
  <c r="AE201" i="1"/>
  <c r="AW201" i="1"/>
  <c r="AX201" i="1" s="1"/>
  <c r="AY201" i="1" s="1"/>
  <c r="AE193" i="1"/>
  <c r="AW193" i="1"/>
  <c r="AX193" i="1" s="1"/>
  <c r="AY193" i="1" s="1"/>
  <c r="AE185" i="1"/>
  <c r="AW185" i="1"/>
  <c r="AX185" i="1" s="1"/>
  <c r="AY185" i="1" s="1"/>
  <c r="AE177" i="1"/>
  <c r="AW177" i="1"/>
  <c r="AX177" i="1" s="1"/>
  <c r="AY177" i="1" s="1"/>
  <c r="AE169" i="1"/>
  <c r="AW169" i="1"/>
  <c r="AX169" i="1" s="1"/>
  <c r="AY169" i="1" s="1"/>
  <c r="AE161" i="1"/>
  <c r="AW161" i="1"/>
  <c r="AX161" i="1" s="1"/>
  <c r="AY161" i="1" s="1"/>
  <c r="AE153" i="1"/>
  <c r="AW153" i="1"/>
  <c r="AX153" i="1" s="1"/>
  <c r="AY153" i="1" s="1"/>
  <c r="AE145" i="1"/>
  <c r="AW145" i="1"/>
  <c r="AX145" i="1" s="1"/>
  <c r="AY145" i="1" s="1"/>
  <c r="AE137" i="1"/>
  <c r="AW137" i="1"/>
  <c r="AX137" i="1" s="1"/>
  <c r="AY137" i="1" s="1"/>
  <c r="AE129" i="1"/>
  <c r="AW129" i="1"/>
  <c r="AX129" i="1" s="1"/>
  <c r="AY129" i="1" s="1"/>
  <c r="AE121" i="1"/>
  <c r="AW121" i="1"/>
  <c r="AX121" i="1" s="1"/>
  <c r="AY121" i="1" s="1"/>
  <c r="AE113" i="1"/>
  <c r="AW113" i="1"/>
  <c r="AX113" i="1" s="1"/>
  <c r="AY113" i="1" s="1"/>
  <c r="AE105" i="1"/>
  <c r="AW105" i="1"/>
  <c r="AX105" i="1" s="1"/>
  <c r="AY105" i="1" s="1"/>
  <c r="AE97" i="1"/>
  <c r="AW97" i="1"/>
  <c r="AX97" i="1" s="1"/>
  <c r="AY97" i="1" s="1"/>
  <c r="AE89" i="1"/>
  <c r="AW89" i="1"/>
  <c r="AX89" i="1" s="1"/>
  <c r="AY89" i="1" s="1"/>
  <c r="AE81" i="1"/>
  <c r="AW81" i="1"/>
  <c r="AX81" i="1" s="1"/>
  <c r="AY81" i="1" s="1"/>
  <c r="AE73" i="1"/>
  <c r="AW73" i="1"/>
  <c r="AX73" i="1" s="1"/>
  <c r="AY73" i="1" s="1"/>
  <c r="AE65" i="1"/>
  <c r="AW65" i="1"/>
  <c r="AX65" i="1" s="1"/>
  <c r="AY65" i="1" s="1"/>
  <c r="AE57" i="1"/>
  <c r="AW57" i="1"/>
  <c r="AX57" i="1" s="1"/>
  <c r="AY57" i="1" s="1"/>
  <c r="AE49" i="1"/>
  <c r="AW49" i="1"/>
  <c r="AX49" i="1" s="1"/>
  <c r="AY49" i="1" s="1"/>
  <c r="AE41" i="1"/>
  <c r="AW41" i="1"/>
  <c r="AX41" i="1" s="1"/>
  <c r="AY41" i="1" s="1"/>
  <c r="AE32" i="1"/>
  <c r="AW32" i="1"/>
  <c r="AX32" i="1" s="1"/>
  <c r="AY32" i="1" s="1"/>
  <c r="AE36" i="1"/>
  <c r="AW36" i="1"/>
  <c r="AX36" i="1" s="1"/>
  <c r="AY36" i="1" s="1"/>
  <c r="AE284" i="1"/>
  <c r="AW284" i="1"/>
  <c r="AX284" i="1" s="1"/>
  <c r="AY284" i="1" s="1"/>
  <c r="AE228" i="1"/>
  <c r="AW228" i="1"/>
  <c r="AX228" i="1" s="1"/>
  <c r="AY228" i="1" s="1"/>
  <c r="AE173" i="1"/>
  <c r="AW173" i="1"/>
  <c r="AX173" i="1" s="1"/>
  <c r="AY173" i="1" s="1"/>
  <c r="AE109" i="1"/>
  <c r="AW109" i="1"/>
  <c r="AX109" i="1" s="1"/>
  <c r="AY109" i="1" s="1"/>
  <c r="AE53" i="1"/>
  <c r="AW53" i="1"/>
  <c r="AX53" i="1" s="1"/>
  <c r="AY53" i="1" s="1"/>
  <c r="AE267" i="1"/>
  <c r="AW267" i="1"/>
  <c r="AX267" i="1" s="1"/>
  <c r="AY267" i="1" s="1"/>
  <c r="AE219" i="1"/>
  <c r="AW219" i="1"/>
  <c r="AX219" i="1" s="1"/>
  <c r="AY219" i="1" s="1"/>
  <c r="AE172" i="1"/>
  <c r="AW172" i="1"/>
  <c r="AX172" i="1" s="1"/>
  <c r="AY172" i="1" s="1"/>
  <c r="AE108" i="1"/>
  <c r="AW108" i="1"/>
  <c r="AX108" i="1" s="1"/>
  <c r="AY108" i="1" s="1"/>
  <c r="AE44" i="1"/>
  <c r="AW44" i="1"/>
  <c r="AX44" i="1" s="1"/>
  <c r="AY44" i="1" s="1"/>
  <c r="AE290" i="1"/>
  <c r="AW290" i="1"/>
  <c r="AX290" i="1" s="1"/>
  <c r="AY290" i="1" s="1"/>
  <c r="AE234" i="1"/>
  <c r="AW234" i="1"/>
  <c r="AX234" i="1" s="1"/>
  <c r="AY234" i="1" s="1"/>
  <c r="AE195" i="1"/>
  <c r="AW195" i="1"/>
  <c r="AX195" i="1" s="1"/>
  <c r="AY195" i="1" s="1"/>
  <c r="AE139" i="1"/>
  <c r="AW139" i="1"/>
  <c r="AX139" i="1" s="1"/>
  <c r="AY139" i="1" s="1"/>
  <c r="AE287" i="1"/>
  <c r="AW287" i="1"/>
  <c r="AX287" i="1" s="1"/>
  <c r="AY287" i="1" s="1"/>
  <c r="AE279" i="1"/>
  <c r="AW279" i="1"/>
  <c r="AX279" i="1" s="1"/>
  <c r="AY279" i="1" s="1"/>
  <c r="AE271" i="1"/>
  <c r="AW271" i="1"/>
  <c r="AX271" i="1" s="1"/>
  <c r="AY271" i="1" s="1"/>
  <c r="AE263" i="1"/>
  <c r="AW263" i="1"/>
  <c r="AX263" i="1" s="1"/>
  <c r="AY263" i="1" s="1"/>
  <c r="AE255" i="1"/>
  <c r="AW255" i="1"/>
  <c r="AX255" i="1" s="1"/>
  <c r="AY255" i="1" s="1"/>
  <c r="AE247" i="1"/>
  <c r="AW247" i="1"/>
  <c r="AX247" i="1" s="1"/>
  <c r="AY247" i="1" s="1"/>
  <c r="AE239" i="1"/>
  <c r="AW239" i="1"/>
  <c r="AX239" i="1" s="1"/>
  <c r="AY239" i="1" s="1"/>
  <c r="AE231" i="1"/>
  <c r="AW231" i="1"/>
  <c r="AX231" i="1" s="1"/>
  <c r="AY231" i="1" s="1"/>
  <c r="AE223" i="1"/>
  <c r="AW223" i="1"/>
  <c r="AX223" i="1" s="1"/>
  <c r="AY223" i="1" s="1"/>
  <c r="AE215" i="1"/>
  <c r="AW215" i="1"/>
  <c r="AX215" i="1" s="1"/>
  <c r="AY215" i="1" s="1"/>
  <c r="AE208" i="1"/>
  <c r="AW208" i="1"/>
  <c r="AX208" i="1" s="1"/>
  <c r="AY208" i="1" s="1"/>
  <c r="AE200" i="1"/>
  <c r="AW200" i="1"/>
  <c r="AX200" i="1" s="1"/>
  <c r="AY200" i="1" s="1"/>
  <c r="AE192" i="1"/>
  <c r="AW192" i="1"/>
  <c r="AX192" i="1" s="1"/>
  <c r="AY192" i="1" s="1"/>
  <c r="AE184" i="1"/>
  <c r="AW184" i="1"/>
  <c r="AX184" i="1" s="1"/>
  <c r="AY184" i="1" s="1"/>
  <c r="AE176" i="1"/>
  <c r="AW176" i="1"/>
  <c r="AX176" i="1" s="1"/>
  <c r="AY176" i="1" s="1"/>
  <c r="AE168" i="1"/>
  <c r="AW168" i="1"/>
  <c r="AX168" i="1" s="1"/>
  <c r="AY168" i="1" s="1"/>
  <c r="AE160" i="1"/>
  <c r="AW160" i="1"/>
  <c r="AX160" i="1" s="1"/>
  <c r="AY160" i="1" s="1"/>
  <c r="AE152" i="1"/>
  <c r="AW152" i="1"/>
  <c r="AX152" i="1" s="1"/>
  <c r="AY152" i="1" s="1"/>
  <c r="AE144" i="1"/>
  <c r="AW144" i="1"/>
  <c r="AX144" i="1" s="1"/>
  <c r="AY144" i="1" s="1"/>
  <c r="AE136" i="1"/>
  <c r="AW136" i="1"/>
  <c r="AX136" i="1" s="1"/>
  <c r="AY136" i="1" s="1"/>
  <c r="AE128" i="1"/>
  <c r="AW128" i="1"/>
  <c r="AX128" i="1" s="1"/>
  <c r="AY128" i="1" s="1"/>
  <c r="AE120" i="1"/>
  <c r="AW120" i="1"/>
  <c r="AX120" i="1" s="1"/>
  <c r="AY120" i="1" s="1"/>
  <c r="AE112" i="1"/>
  <c r="AW112" i="1"/>
  <c r="AX112" i="1" s="1"/>
  <c r="AY112" i="1" s="1"/>
  <c r="AE104" i="1"/>
  <c r="AW104" i="1"/>
  <c r="AX104" i="1" s="1"/>
  <c r="AY104" i="1" s="1"/>
  <c r="AE96" i="1"/>
  <c r="AW96" i="1"/>
  <c r="AX96" i="1" s="1"/>
  <c r="AY96" i="1" s="1"/>
  <c r="AE88" i="1"/>
  <c r="AW88" i="1"/>
  <c r="AX88" i="1" s="1"/>
  <c r="AY88" i="1" s="1"/>
  <c r="AE80" i="1"/>
  <c r="AW80" i="1"/>
  <c r="AX80" i="1" s="1"/>
  <c r="AY80" i="1" s="1"/>
  <c r="AE72" i="1"/>
  <c r="AW72" i="1"/>
  <c r="AX72" i="1" s="1"/>
  <c r="AY72" i="1" s="1"/>
  <c r="AE64" i="1"/>
  <c r="AW64" i="1"/>
  <c r="AX64" i="1" s="1"/>
  <c r="AY64" i="1" s="1"/>
  <c r="AE56" i="1"/>
  <c r="AW56" i="1"/>
  <c r="AX56" i="1" s="1"/>
  <c r="AY56" i="1" s="1"/>
  <c r="AE48" i="1"/>
  <c r="AW48" i="1"/>
  <c r="AX48" i="1" s="1"/>
  <c r="AY48" i="1" s="1"/>
  <c r="AE40" i="1"/>
  <c r="AW40" i="1"/>
  <c r="AX40" i="1" s="1"/>
  <c r="AY40" i="1" s="1"/>
  <c r="AE31" i="1"/>
  <c r="AW31" i="1"/>
  <c r="AX31" i="1" s="1"/>
  <c r="AY31" i="1" s="1"/>
  <c r="AE244" i="1"/>
  <c r="AW244" i="1"/>
  <c r="AX244" i="1" s="1"/>
  <c r="AY244" i="1" s="1"/>
  <c r="AE205" i="1"/>
  <c r="AW205" i="1"/>
  <c r="AX205" i="1" s="1"/>
  <c r="AY205" i="1" s="1"/>
  <c r="AE157" i="1"/>
  <c r="AW157" i="1"/>
  <c r="AX157" i="1" s="1"/>
  <c r="AY157" i="1" s="1"/>
  <c r="AE117" i="1"/>
  <c r="AW117" i="1"/>
  <c r="AX117" i="1" s="1"/>
  <c r="AY117" i="1" s="1"/>
  <c r="AE69" i="1"/>
  <c r="AW69" i="1"/>
  <c r="AX69" i="1" s="1"/>
  <c r="AY69" i="1" s="1"/>
  <c r="AE243" i="1"/>
  <c r="AW243" i="1"/>
  <c r="AX243" i="1" s="1"/>
  <c r="AY243" i="1" s="1"/>
  <c r="AE188" i="1"/>
  <c r="AW188" i="1"/>
  <c r="AX188" i="1" s="1"/>
  <c r="AY188" i="1" s="1"/>
  <c r="AE148" i="1"/>
  <c r="AW148" i="1"/>
  <c r="AX148" i="1" s="1"/>
  <c r="AY148" i="1" s="1"/>
  <c r="AE116" i="1"/>
  <c r="AW116" i="1"/>
  <c r="AX116" i="1" s="1"/>
  <c r="AY116" i="1" s="1"/>
  <c r="AE76" i="1"/>
  <c r="AW76" i="1"/>
  <c r="AX76" i="1" s="1"/>
  <c r="AY76" i="1" s="1"/>
  <c r="AE52" i="1"/>
  <c r="AW52" i="1"/>
  <c r="AX52" i="1" s="1"/>
  <c r="AY52" i="1" s="1"/>
  <c r="AE274" i="1"/>
  <c r="AW274" i="1"/>
  <c r="AX274" i="1" s="1"/>
  <c r="AY274" i="1" s="1"/>
  <c r="AE250" i="1"/>
  <c r="AW250" i="1"/>
  <c r="AX250" i="1" s="1"/>
  <c r="AY250" i="1" s="1"/>
  <c r="AE203" i="1"/>
  <c r="AW203" i="1"/>
  <c r="AX203" i="1" s="1"/>
  <c r="AY203" i="1" s="1"/>
  <c r="AE171" i="1"/>
  <c r="AW171" i="1"/>
  <c r="AX171" i="1" s="1"/>
  <c r="AY171" i="1" s="1"/>
  <c r="AE286" i="1"/>
  <c r="AW286" i="1"/>
  <c r="AX286" i="1" s="1"/>
  <c r="AY286" i="1" s="1"/>
  <c r="AE278" i="1"/>
  <c r="AW278" i="1"/>
  <c r="AX278" i="1" s="1"/>
  <c r="AY278" i="1" s="1"/>
  <c r="AE270" i="1"/>
  <c r="AW270" i="1"/>
  <c r="AX270" i="1" s="1"/>
  <c r="AY270" i="1" s="1"/>
  <c r="AE262" i="1"/>
  <c r="AW262" i="1"/>
  <c r="AX262" i="1" s="1"/>
  <c r="AY262" i="1" s="1"/>
  <c r="AE254" i="1"/>
  <c r="AW254" i="1"/>
  <c r="AX254" i="1" s="1"/>
  <c r="AY254" i="1" s="1"/>
  <c r="AE246" i="1"/>
  <c r="AW246" i="1"/>
  <c r="AX246" i="1" s="1"/>
  <c r="AY246" i="1" s="1"/>
  <c r="AE238" i="1"/>
  <c r="AW238" i="1"/>
  <c r="AX238" i="1" s="1"/>
  <c r="AY238" i="1" s="1"/>
  <c r="AE230" i="1"/>
  <c r="AW230" i="1"/>
  <c r="AX230" i="1" s="1"/>
  <c r="AY230" i="1" s="1"/>
  <c r="AE222" i="1"/>
  <c r="AW222" i="1"/>
  <c r="AX222" i="1" s="1"/>
  <c r="AY222" i="1" s="1"/>
  <c r="AE214" i="1"/>
  <c r="AW214" i="1"/>
  <c r="AX214" i="1" s="1"/>
  <c r="AY214" i="1" s="1"/>
  <c r="AE207" i="1"/>
  <c r="AW207" i="1"/>
  <c r="AX207" i="1" s="1"/>
  <c r="AY207" i="1" s="1"/>
  <c r="AE199" i="1"/>
  <c r="AW199" i="1"/>
  <c r="AX199" i="1" s="1"/>
  <c r="AY199" i="1" s="1"/>
  <c r="AE191" i="1"/>
  <c r="AW191" i="1"/>
  <c r="AX191" i="1" s="1"/>
  <c r="AY191" i="1" s="1"/>
  <c r="AE183" i="1"/>
  <c r="AW183" i="1"/>
  <c r="AX183" i="1" s="1"/>
  <c r="AY183" i="1" s="1"/>
  <c r="AE175" i="1"/>
  <c r="AW175" i="1"/>
  <c r="AX175" i="1" s="1"/>
  <c r="AY175" i="1" s="1"/>
  <c r="AE167" i="1"/>
  <c r="AW167" i="1"/>
  <c r="AX167" i="1" s="1"/>
  <c r="AY167" i="1" s="1"/>
  <c r="AE159" i="1"/>
  <c r="AW159" i="1"/>
  <c r="AX159" i="1" s="1"/>
  <c r="AY159" i="1" s="1"/>
  <c r="AE151" i="1"/>
  <c r="AW151" i="1"/>
  <c r="AX151" i="1" s="1"/>
  <c r="AY151" i="1" s="1"/>
  <c r="AE143" i="1"/>
  <c r="AW143" i="1"/>
  <c r="AX143" i="1" s="1"/>
  <c r="AY143" i="1" s="1"/>
  <c r="AE135" i="1"/>
  <c r="AW135" i="1"/>
  <c r="AX135" i="1" s="1"/>
  <c r="AY135" i="1" s="1"/>
  <c r="AE127" i="1"/>
  <c r="AW127" i="1"/>
  <c r="AX127" i="1" s="1"/>
  <c r="AY127" i="1" s="1"/>
  <c r="AE119" i="1"/>
  <c r="AW119" i="1"/>
  <c r="AX119" i="1" s="1"/>
  <c r="AY119" i="1" s="1"/>
  <c r="AE111" i="1"/>
  <c r="AW111" i="1"/>
  <c r="AX111" i="1" s="1"/>
  <c r="AY111" i="1" s="1"/>
  <c r="AE103" i="1"/>
  <c r="AW103" i="1"/>
  <c r="AX103" i="1" s="1"/>
  <c r="AY103" i="1" s="1"/>
  <c r="AE95" i="1"/>
  <c r="AW95" i="1"/>
  <c r="AX95" i="1" s="1"/>
  <c r="AY95" i="1" s="1"/>
  <c r="AE87" i="1"/>
  <c r="AW87" i="1"/>
  <c r="AX87" i="1" s="1"/>
  <c r="AY87" i="1" s="1"/>
  <c r="AE79" i="1"/>
  <c r="AW79" i="1"/>
  <c r="AX79" i="1" s="1"/>
  <c r="AY79" i="1" s="1"/>
  <c r="AE71" i="1"/>
  <c r="AW71" i="1"/>
  <c r="AX71" i="1" s="1"/>
  <c r="AY71" i="1" s="1"/>
  <c r="AE63" i="1"/>
  <c r="AW63" i="1"/>
  <c r="AX63" i="1" s="1"/>
  <c r="AY63" i="1" s="1"/>
  <c r="AE55" i="1"/>
  <c r="AW55" i="1"/>
  <c r="AX55" i="1" s="1"/>
  <c r="AY55" i="1" s="1"/>
  <c r="AE47" i="1"/>
  <c r="AW47" i="1"/>
  <c r="AX47" i="1" s="1"/>
  <c r="AY47" i="1" s="1"/>
  <c r="AE39" i="1"/>
  <c r="AW39" i="1"/>
  <c r="AX39" i="1" s="1"/>
  <c r="AY39" i="1" s="1"/>
  <c r="AE30" i="1"/>
  <c r="AW30" i="1"/>
  <c r="AX30" i="1" s="1"/>
  <c r="AY30" i="1" s="1"/>
  <c r="AE260" i="1"/>
  <c r="AW260" i="1"/>
  <c r="AX260" i="1" s="1"/>
  <c r="AY260" i="1" s="1"/>
  <c r="AE181" i="1"/>
  <c r="AW181" i="1"/>
  <c r="AX181" i="1" s="1"/>
  <c r="AY181" i="1" s="1"/>
  <c r="AE101" i="1"/>
  <c r="AW101" i="1"/>
  <c r="AX101" i="1" s="1"/>
  <c r="AY101" i="1" s="1"/>
  <c r="AE37" i="1"/>
  <c r="AW37" i="1"/>
  <c r="AX37" i="1" s="1"/>
  <c r="AY37" i="1" s="1"/>
  <c r="AE275" i="1"/>
  <c r="AW275" i="1"/>
  <c r="AX275" i="1" s="1"/>
  <c r="AY275" i="1" s="1"/>
  <c r="AE211" i="1"/>
  <c r="AW211" i="1"/>
  <c r="AX211" i="1" s="1"/>
  <c r="AY211" i="1" s="1"/>
  <c r="AE164" i="1"/>
  <c r="AW164" i="1"/>
  <c r="AX164" i="1" s="1"/>
  <c r="AY164" i="1" s="1"/>
  <c r="AE92" i="1"/>
  <c r="AW92" i="1"/>
  <c r="AX92" i="1" s="1"/>
  <c r="AY92" i="1" s="1"/>
  <c r="AE35" i="1"/>
  <c r="AW35" i="1"/>
  <c r="AX35" i="1" s="1"/>
  <c r="AY35" i="1" s="1"/>
  <c r="AE258" i="1"/>
  <c r="AW258" i="1"/>
  <c r="AX258" i="1" s="1"/>
  <c r="AY258" i="1" s="1"/>
  <c r="AE218" i="1"/>
  <c r="AW218" i="1"/>
  <c r="AX218" i="1" s="1"/>
  <c r="AY218" i="1" s="1"/>
  <c r="AE285" i="1"/>
  <c r="AW285" i="1"/>
  <c r="AX285" i="1" s="1"/>
  <c r="AY285" i="1" s="1"/>
  <c r="AE277" i="1"/>
  <c r="AW277" i="1"/>
  <c r="AX277" i="1" s="1"/>
  <c r="AY277" i="1" s="1"/>
  <c r="AE269" i="1"/>
  <c r="AW269" i="1"/>
  <c r="AX269" i="1" s="1"/>
  <c r="AY269" i="1" s="1"/>
  <c r="AE261" i="1"/>
  <c r="AW261" i="1"/>
  <c r="AX261" i="1" s="1"/>
  <c r="AY261" i="1" s="1"/>
  <c r="AE253" i="1"/>
  <c r="AW253" i="1"/>
  <c r="AX253" i="1" s="1"/>
  <c r="AY253" i="1" s="1"/>
  <c r="AE245" i="1"/>
  <c r="AW245" i="1"/>
  <c r="AX245" i="1" s="1"/>
  <c r="AY245" i="1" s="1"/>
  <c r="AE237" i="1"/>
  <c r="AW237" i="1"/>
  <c r="AX237" i="1" s="1"/>
  <c r="AY237" i="1" s="1"/>
  <c r="AE229" i="1"/>
  <c r="AW229" i="1"/>
  <c r="AX229" i="1" s="1"/>
  <c r="AY229" i="1" s="1"/>
  <c r="AE221" i="1"/>
  <c r="AW221" i="1"/>
  <c r="AX221" i="1" s="1"/>
  <c r="AY221" i="1" s="1"/>
  <c r="AE213" i="1"/>
  <c r="AW213" i="1"/>
  <c r="AX213" i="1" s="1"/>
  <c r="AY213" i="1" s="1"/>
  <c r="AE206" i="1"/>
  <c r="AW206" i="1"/>
  <c r="AX206" i="1" s="1"/>
  <c r="AY206" i="1" s="1"/>
  <c r="AE198" i="1"/>
  <c r="AW198" i="1"/>
  <c r="AX198" i="1" s="1"/>
  <c r="AY198" i="1" s="1"/>
  <c r="AE190" i="1"/>
  <c r="AW190" i="1"/>
  <c r="AX190" i="1" s="1"/>
  <c r="AY190" i="1" s="1"/>
  <c r="AE182" i="1"/>
  <c r="AW182" i="1"/>
  <c r="AX182" i="1" s="1"/>
  <c r="AY182" i="1" s="1"/>
  <c r="AE174" i="1"/>
  <c r="AW174" i="1"/>
  <c r="AX174" i="1" s="1"/>
  <c r="AY174" i="1" s="1"/>
  <c r="AE166" i="1"/>
  <c r="AW166" i="1"/>
  <c r="AX166" i="1" s="1"/>
  <c r="AY166" i="1" s="1"/>
  <c r="AE158" i="1"/>
  <c r="AW158" i="1"/>
  <c r="AX158" i="1" s="1"/>
  <c r="AY158" i="1" s="1"/>
  <c r="AE150" i="1"/>
  <c r="AW150" i="1"/>
  <c r="AX150" i="1" s="1"/>
  <c r="AY150" i="1" s="1"/>
  <c r="AE142" i="1"/>
  <c r="AW142" i="1"/>
  <c r="AX142" i="1" s="1"/>
  <c r="AY142" i="1" s="1"/>
  <c r="AE134" i="1"/>
  <c r="AW134" i="1"/>
  <c r="AX134" i="1" s="1"/>
  <c r="AY134" i="1" s="1"/>
  <c r="AE126" i="1"/>
  <c r="AW126" i="1"/>
  <c r="AX126" i="1" s="1"/>
  <c r="AY126" i="1" s="1"/>
  <c r="AE118" i="1"/>
  <c r="AW118" i="1"/>
  <c r="AX118" i="1" s="1"/>
  <c r="AY118" i="1" s="1"/>
  <c r="AE110" i="1"/>
  <c r="AW110" i="1"/>
  <c r="AX110" i="1" s="1"/>
  <c r="AY110" i="1" s="1"/>
  <c r="AE102" i="1"/>
  <c r="AW102" i="1"/>
  <c r="AX102" i="1" s="1"/>
  <c r="AY102" i="1" s="1"/>
  <c r="AE94" i="1"/>
  <c r="AW94" i="1"/>
  <c r="AX94" i="1" s="1"/>
  <c r="AY94" i="1" s="1"/>
  <c r="AE86" i="1"/>
  <c r="AW86" i="1"/>
  <c r="AX86" i="1" s="1"/>
  <c r="AY86" i="1" s="1"/>
  <c r="AE78" i="1"/>
  <c r="AW78" i="1"/>
  <c r="AX78" i="1" s="1"/>
  <c r="AY78" i="1" s="1"/>
  <c r="AE70" i="1"/>
  <c r="AW70" i="1"/>
  <c r="AX70" i="1" s="1"/>
  <c r="AY70" i="1" s="1"/>
  <c r="AE62" i="1"/>
  <c r="AW62" i="1"/>
  <c r="AX62" i="1" s="1"/>
  <c r="AY62" i="1" s="1"/>
  <c r="AE54" i="1"/>
  <c r="AW54" i="1"/>
  <c r="AX54" i="1" s="1"/>
  <c r="AY54" i="1" s="1"/>
  <c r="AE46" i="1"/>
  <c r="AW46" i="1"/>
  <c r="AX46" i="1" s="1"/>
  <c r="AY46" i="1" s="1"/>
  <c r="AE38" i="1"/>
  <c r="AW38" i="1"/>
  <c r="AX38" i="1" s="1"/>
  <c r="AY38" i="1" s="1"/>
  <c r="AE29" i="1"/>
  <c r="AW29" i="1"/>
  <c r="AX29" i="1" s="1"/>
  <c r="AY29" i="1" s="1"/>
  <c r="C40" i="8"/>
  <c r="D13" i="9"/>
  <c r="H57" i="9" s="1"/>
  <c r="C2" i="7"/>
  <c r="A33" i="8"/>
  <c r="AY292" i="1"/>
  <c r="AE26" i="1"/>
  <c r="AD23" i="1"/>
  <c r="E13" i="7" s="1"/>
  <c r="E14" i="7" s="1"/>
  <c r="D11" i="9"/>
  <c r="AE23" i="1" l="1"/>
  <c r="AV24" i="1"/>
  <c r="AX26" i="1"/>
  <c r="AY26" i="1" s="1"/>
  <c r="AX24" i="1" l="1"/>
  <c r="AY24" i="1"/>
  <c r="E19" i="7" s="1"/>
  <c r="AY23" i="1" l="1"/>
  <c r="J19" i="4"/>
  <c r="J17" i="4"/>
  <c r="J16" i="4"/>
  <c r="J18" i="4"/>
  <c r="E17" i="7"/>
  <c r="E27" i="7" s="1"/>
  <c r="H27" i="7" l="1"/>
  <c r="E29" i="7"/>
  <c r="A25" i="9" l="1"/>
  <c r="D25" i="9" s="1"/>
  <c r="H29" i="7"/>
</calcChain>
</file>

<file path=xl/sharedStrings.xml><?xml version="1.0" encoding="utf-8"?>
<sst xmlns="http://schemas.openxmlformats.org/spreadsheetml/2006/main" count="446" uniqueCount="373">
  <si>
    <t>Ent</t>
  </si>
  <si>
    <t>SIRET</t>
  </si>
  <si>
    <t>Représentant</t>
  </si>
  <si>
    <t>DEMANDE DE PRISE EN CHARGE  - PLAN DE DEVELOPPEMENT DES COMPETENCES 2020</t>
  </si>
  <si>
    <t>Fonction</t>
  </si>
  <si>
    <t xml:space="preserve">PERIODE DU </t>
  </si>
  <si>
    <t xml:space="preserve">AU </t>
  </si>
  <si>
    <t>Effectif</t>
  </si>
  <si>
    <t>Adresse</t>
  </si>
  <si>
    <t>mail</t>
  </si>
  <si>
    <t>tel</t>
  </si>
  <si>
    <t>OBSERVATION CONSTRUCTYS</t>
  </si>
  <si>
    <t>A remplir par l'entreprise</t>
  </si>
  <si>
    <t>DECRET QUALITE</t>
  </si>
  <si>
    <t>RAISON SOCIALE</t>
  </si>
  <si>
    <t>SIRET (14 chiffres)</t>
  </si>
  <si>
    <t>Adresse postale</t>
  </si>
  <si>
    <t xml:space="preserve">Représentant légal (Prénom - Nom)  </t>
  </si>
  <si>
    <t xml:space="preserve">Fonction </t>
  </si>
  <si>
    <t>Effectif au 31/12/2019</t>
  </si>
  <si>
    <t>Référent  formation (Prénom - Nom)</t>
  </si>
  <si>
    <t>Téléphone</t>
  </si>
  <si>
    <t>Mail référent formation</t>
  </si>
  <si>
    <t>Entreprise placée en activité partielle</t>
  </si>
  <si>
    <t>si oui date de l'activité partielle</t>
  </si>
  <si>
    <t>Nombre de salariés placés en activité partielle</t>
  </si>
  <si>
    <t>*Attention : Seules les formations dispensées par un prestataire référencé pourront être financées par CONSTRUCTYS. Retrouvez le catalogue des organismes  de formation référencés sur www.constructys.fr</t>
  </si>
  <si>
    <t>Pourcentage VV:</t>
  </si>
  <si>
    <t>Frais de service (vérifier l'effectif dans Siroco) :</t>
  </si>
  <si>
    <t>Stagiaire(s)</t>
  </si>
  <si>
    <t>Action de formation</t>
  </si>
  <si>
    <t>Organisme de formation*</t>
  </si>
  <si>
    <t>Dépenses prévisionnelles</t>
  </si>
  <si>
    <t>N° de dossier</t>
  </si>
  <si>
    <t>Etat du dossier</t>
  </si>
  <si>
    <t xml:space="preserve">Nom </t>
  </si>
  <si>
    <t xml:space="preserve"> Prénom</t>
  </si>
  <si>
    <t>Date de naissance</t>
  </si>
  <si>
    <t>Sexe</t>
  </si>
  <si>
    <t>Niveau de Diplôme</t>
  </si>
  <si>
    <t>RQTH</t>
  </si>
  <si>
    <t>Classification</t>
  </si>
  <si>
    <t>Contrat</t>
  </si>
  <si>
    <t>Intitulé de l'action de formation</t>
  </si>
  <si>
    <t>Catégorie de l'action</t>
  </si>
  <si>
    <t>Sanction de la formation</t>
  </si>
  <si>
    <t>formation à distance</t>
  </si>
  <si>
    <t>Subrogation demandée</t>
  </si>
  <si>
    <t>Date début</t>
  </si>
  <si>
    <t>Date fin</t>
  </si>
  <si>
    <t>Durée totale (heures)</t>
  </si>
  <si>
    <t>dont durée hors tps de travail salarié en poste</t>
  </si>
  <si>
    <t>Durée hors temps de travail salariés en activité partielle uniquement</t>
  </si>
  <si>
    <t>Raison sociale</t>
  </si>
  <si>
    <t>Siret</t>
  </si>
  <si>
    <t>NDA</t>
  </si>
  <si>
    <t>Code Postal</t>
  </si>
  <si>
    <t>Ville</t>
  </si>
  <si>
    <t>Frais de transport</t>
  </si>
  <si>
    <t>Frais
d'héber. / Repas</t>
  </si>
  <si>
    <t>Coût pédagogique H.T.</t>
  </si>
  <si>
    <t>Salaire horaire brut chargé</t>
  </si>
  <si>
    <t>Total rémunération
chargée</t>
  </si>
  <si>
    <t>Dépense totale</t>
  </si>
  <si>
    <t>Coût horaire CP pour vérif</t>
  </si>
  <si>
    <t>Conventionnelle + 50 GFOR</t>
  </si>
  <si>
    <t>Conventionnelle Création Reprise d'Entreprise</t>
  </si>
  <si>
    <t>Conventionnelle COACHING CONSULTING</t>
  </si>
  <si>
    <t>AGEFIPH</t>
  </si>
  <si>
    <t>CONSEIL REGIONAL AXE SALARIE (COF + TE TN +  GPEC + ENTRETIENS - AFEST)</t>
  </si>
  <si>
    <t>FNE Formation</t>
  </si>
  <si>
    <t>EDEC F° &gt; 35H</t>
  </si>
  <si>
    <t>EDEC GPEC - AFEST</t>
  </si>
  <si>
    <t>EDEC TE TN</t>
  </si>
  <si>
    <t>TOTAL OPCO CP</t>
  </si>
  <si>
    <t>TOTAL OPCO REM COVID</t>
  </si>
  <si>
    <t>TOTAL OPCA</t>
  </si>
  <si>
    <t>Versement volontaire CP</t>
  </si>
  <si>
    <t>Versement volontaire REM</t>
  </si>
  <si>
    <t>Versement Volontaire Total</t>
  </si>
  <si>
    <t>TOTAL financé</t>
  </si>
  <si>
    <t>NOTICE</t>
  </si>
  <si>
    <r>
      <rPr>
        <sz val="14"/>
        <color theme="2"/>
        <rFont val="Franklin Gothic Demi"/>
        <family val="2"/>
      </rPr>
      <t>DEMANDE DE PRISE EN CHARGE  - PLAN DE FORMATION 2020</t>
    </r>
    <r>
      <rPr>
        <b/>
        <sz val="14"/>
        <color theme="2"/>
        <rFont val="Franklin Gothic Book"/>
        <family val="2"/>
      </rPr>
      <t xml:space="preserve">
</t>
    </r>
    <r>
      <rPr>
        <sz val="11"/>
        <color theme="2"/>
        <rFont val="Franklin Gothic Demi Cond"/>
        <family val="2"/>
      </rPr>
      <t>Entreprises de 11 salariés et plus</t>
    </r>
  </si>
  <si>
    <t>Accéder à la demande de prise en charge</t>
  </si>
  <si>
    <t>Cette notice vise à vous accompagner pour compléter le document Demande de prise en charge de votre plan de développement des compétences 2020</t>
  </si>
  <si>
    <r>
      <rPr>
        <u/>
        <sz val="12"/>
        <color theme="6"/>
        <rFont val="Franklin Gothic Demi"/>
        <family val="2"/>
      </rPr>
      <t>Les parties en bleu doivent être complétées en priorité</t>
    </r>
    <r>
      <rPr>
        <sz val="12"/>
        <rFont val="Franklin Gothic Book"/>
        <family val="2"/>
      </rPr>
      <t xml:space="preserve"> afin que votre conseiller vous transmette d'abord une</t>
    </r>
    <r>
      <rPr>
        <sz val="12"/>
        <rFont val="Franklin Gothic Demi"/>
        <family val="2"/>
      </rPr>
      <t xml:space="preserve"> proposition de financement</t>
    </r>
    <r>
      <rPr>
        <sz val="12"/>
        <rFont val="Franklin Gothic Book"/>
        <family val="2"/>
      </rPr>
      <t xml:space="preserve"> (dans le cadre d'une offre d'accompagnement avec versement volontaire). </t>
    </r>
  </si>
  <si>
    <t xml:space="preserve">Les autres parties sont à renseigner trimestriellement / semestriellement / annuellement en fonction de votre visibilité sur les projets de formation de votre entreprise pour l'année civile en cours (modalités à définir avec votre conseiller). 
Pour la plupart des colonnes, vous accédez aux réponses possibles dans le menu déroulant. </t>
  </si>
  <si>
    <t>STAGIAIRES</t>
  </si>
  <si>
    <t>Sont notamment exclus les non-salariés, les intérimaires, les gérants majoritaires, les artisans… relevant d'un autre OPCO.</t>
  </si>
  <si>
    <t xml:space="preserve">Si le nom du stagiaire n'est pas encore connu, vous pouvez compléter la colonne "nom" par "stagiaire 1", "stagiaire 2" etc. </t>
  </si>
  <si>
    <t>ACTION DE FORMATION</t>
  </si>
  <si>
    <r>
      <rPr>
        <sz val="12"/>
        <rFont val="Franklin Gothic Demi"/>
        <family val="2"/>
      </rPr>
      <t xml:space="preserve">Catégorie de l'action : </t>
    </r>
    <r>
      <rPr>
        <sz val="12"/>
        <rFont val="Franklin Gothic Book"/>
        <family val="2"/>
      </rPr>
      <t xml:space="preserve">
Catégorie 1 : les formations qui permettent d’assurer l’adaptation au poste de travail ou liées à l'évolution ou au maintien dans l'emploi.
Catégorie 2 : les formations liées au développement des compétences. 
</t>
    </r>
    <r>
      <rPr>
        <i/>
        <sz val="12"/>
        <rFont val="Franklin Gothic Book"/>
        <family val="2"/>
      </rPr>
      <t xml:space="preserve">Pour toutes les actions relevant de la catégorie 2 du plan de formation  : qu'elles soient réalisées sur ou Hors Temps de Travail, l'employeur définit avec le salarié préalablement au départ en formation la nature des engagements auxquels il souscrit dès lors que l'intéressé aura suivi avec assiduité la formation et satisfait aux évaluations prévues. </t>
    </r>
  </si>
  <si>
    <r>
      <rPr>
        <sz val="12"/>
        <rFont val="Franklin Gothic Demi"/>
        <family val="2"/>
      </rPr>
      <t>Subrogation demandée</t>
    </r>
    <r>
      <rPr>
        <sz val="12"/>
        <rFont val="Franklin Gothic Book"/>
        <family val="2"/>
      </rPr>
      <t xml:space="preserve"> : Constructys règle les organismes de formation en direct</t>
    </r>
  </si>
  <si>
    <r>
      <rPr>
        <sz val="12"/>
        <rFont val="Franklin Gothic Demi"/>
        <family val="2"/>
      </rPr>
      <t>Nombre d'heures Hors Temps de Travail</t>
    </r>
    <r>
      <rPr>
        <b/>
        <sz val="12"/>
        <rFont val="Franklin Gothic Book"/>
        <family val="2"/>
      </rPr>
      <t xml:space="preserve"> </t>
    </r>
    <r>
      <rPr>
        <sz val="12"/>
        <rFont val="Franklin Gothic Book"/>
        <family val="2"/>
      </rPr>
      <t>:  les heures Hors Temps de Travail effectuées dans la catégorie 2 sont limitées à 30 heures par salarié et par an ou à 5%  du forfait jours ou heures sur l'année.</t>
    </r>
  </si>
  <si>
    <r>
      <rPr>
        <b/>
        <sz val="12"/>
        <rFont val="Franklin Gothic Book"/>
        <family val="2"/>
      </rPr>
      <t>Durée hors temps de travail salariés en activité partielle uniquement</t>
    </r>
    <r>
      <rPr>
        <sz val="12"/>
        <rFont val="Franklin Gothic Book"/>
        <family val="2"/>
      </rPr>
      <t xml:space="preserve"> : si le projet de formation s'inscrit dans le cadre du Dispositif FNE Formation et que le salarié bénéficie des mesures d'activité partielle au moment de la formation</t>
    </r>
  </si>
  <si>
    <t>ORGANISME DE FORMATION</t>
  </si>
  <si>
    <r>
      <rPr>
        <sz val="12"/>
        <rFont val="Franklin Gothic Demi"/>
        <family val="2"/>
      </rPr>
      <t>N° Déclaration d'activité</t>
    </r>
    <r>
      <rPr>
        <b/>
        <sz val="12"/>
        <rFont val="Franklin Gothic Book"/>
        <family val="2"/>
      </rPr>
      <t xml:space="preserve"> :</t>
    </r>
    <r>
      <rPr>
        <sz val="12"/>
        <rFont val="Franklin Gothic Book"/>
        <family val="2"/>
      </rPr>
      <t xml:space="preserve"> Ce numéro est délivré par la Préfecture. Si l'attribution de ce numéro est en cours, noter </t>
    </r>
    <r>
      <rPr>
        <sz val="12"/>
        <rFont val="Franklin Gothic Demi"/>
        <family val="2"/>
      </rPr>
      <t>"En cours"</t>
    </r>
    <r>
      <rPr>
        <sz val="12"/>
        <rFont val="Franklin Gothic Book"/>
        <family val="2"/>
      </rPr>
      <t xml:space="preserve">. Il est généralement indiqué sur le devis, la convention ou le programme de formation.
</t>
    </r>
    <r>
      <rPr>
        <sz val="12"/>
        <rFont val="Franklin Gothic Demi"/>
        <family val="2"/>
      </rPr>
      <t>Attention : Depuis le 1er janvier 2018, seules les formations dispensées par un prestataire référencé et enregistré au Datadock pourront être financées par CONSTRUCTYS. Retrouvez le catalogue des organismes  de formation déjà référencés sur www.constructys.fr</t>
    </r>
  </si>
  <si>
    <t>DEPENSES PREVISIONNELLES</t>
  </si>
  <si>
    <r>
      <rPr>
        <sz val="12"/>
        <rFont val="Franklin Gothic Demi"/>
        <family val="2"/>
      </rPr>
      <t>Coût pédagogique total</t>
    </r>
    <r>
      <rPr>
        <sz val="12"/>
        <rFont val="Franklin Gothic Book"/>
        <family val="2"/>
      </rPr>
      <t xml:space="preserve"> :</t>
    </r>
    <r>
      <rPr>
        <b/>
        <sz val="12"/>
        <rFont val="Franklin Gothic Book"/>
        <family val="2"/>
      </rPr>
      <t xml:space="preserve"> </t>
    </r>
    <r>
      <rPr>
        <sz val="12"/>
        <rFont val="Franklin Gothic Book"/>
        <family val="2"/>
      </rPr>
      <t xml:space="preserve">figurant sur le devis ou dans la convention de formation. Le coût pédagogique à renseigner est égal au </t>
    </r>
    <r>
      <rPr>
        <sz val="12"/>
        <rFont val="Franklin Gothic Demi"/>
        <family val="2"/>
      </rPr>
      <t xml:space="preserve">coût par stagiaire. </t>
    </r>
  </si>
  <si>
    <r>
      <rPr>
        <sz val="12"/>
        <rFont val="Franklin Gothic Demi"/>
        <family val="2"/>
      </rPr>
      <t>Total rémunération chargée</t>
    </r>
    <r>
      <rPr>
        <sz val="12"/>
        <rFont val="Franklin Gothic Book"/>
        <family val="2"/>
      </rPr>
      <t xml:space="preserve"> : au taux de charges de l'entreprise.</t>
    </r>
  </si>
  <si>
    <t>VALIDATION DU PLAN</t>
  </si>
  <si>
    <t>En complétant ce document et en l'envoyant à Constructys, vous certifiez l’exactitude des renseignements portés sur celui-ci. Vous engagez votre responsabilité auprès de l'OPCO qui sera en droit d'annuler son accord de participation financière en cas de déclaration inexacte.</t>
  </si>
  <si>
    <t>PIECES A JOINDRE</t>
  </si>
  <si>
    <t>Joindre obligatoirement :</t>
  </si>
  <si>
    <r>
      <rPr>
        <sz val="12"/>
        <rFont val="Franklin Gothic Demi"/>
        <family val="2"/>
      </rPr>
      <t>Le programme de formation</t>
    </r>
    <r>
      <rPr>
        <sz val="12"/>
        <rFont val="Franklin Gothic Book"/>
        <family val="2"/>
      </rPr>
      <t xml:space="preserve"> : établi sur papier à en-tête de l'organisme de formation définissant l'objectif, le contenu, les modalités d'évaluation ainsi que le niveau de connaissances préalables prérequis pour suivre la formation.</t>
    </r>
  </si>
  <si>
    <t>Vérifier que votre dossier ne nécessite pas de pièces complémentaires :</t>
  </si>
  <si>
    <r>
      <t xml:space="preserve">En cas de formation sur Temps de Travail ou Hors Temps de Travail (catégorie 2 du plan de formation) : </t>
    </r>
    <r>
      <rPr>
        <sz val="12"/>
        <rFont val="Franklin Gothic Demi"/>
        <family val="2"/>
      </rPr>
      <t xml:space="preserve">l'accord formalisé entre l'employeur et le salarié </t>
    </r>
  </si>
  <si>
    <r>
      <t>En cas de formation inscrite au Compte Personnel de Formation (CPF) :</t>
    </r>
    <r>
      <rPr>
        <b/>
        <sz val="12"/>
        <rFont val="Franklin Gothic Book"/>
        <family val="2"/>
      </rPr>
      <t xml:space="preserve"> </t>
    </r>
    <r>
      <rPr>
        <sz val="12"/>
        <rFont val="Franklin Gothic Demi"/>
        <family val="2"/>
      </rPr>
      <t>l'accord express du titulaire pour mobiliser ses heures.</t>
    </r>
  </si>
  <si>
    <t xml:space="preserve">Une interrogation quant à cette demande de financement ? </t>
  </si>
  <si>
    <t>N'hésitez pas à contacter CONSTRUCTYS Pays de la Loire au 02 40 89 57 46</t>
  </si>
  <si>
    <t>Plan de financement 2020</t>
  </si>
  <si>
    <t>Siret :</t>
  </si>
  <si>
    <t>Effectif :</t>
  </si>
  <si>
    <t>1 – FINANCEMENT</t>
  </si>
  <si>
    <t xml:space="preserve">PROJETS </t>
  </si>
  <si>
    <t>Coûts Pédagogiques</t>
  </si>
  <si>
    <t xml:space="preserve">Rémunérations </t>
  </si>
  <si>
    <t>Total dépenses HT</t>
  </si>
  <si>
    <t>ACCOMPAGNEMENT RENFORCE  - HT</t>
  </si>
  <si>
    <t>Avec une contribution volontaire de</t>
  </si>
  <si>
    <t>Dont frais de service</t>
  </si>
  <si>
    <t>Constructys finance vos projets à hauteur de</t>
  </si>
  <si>
    <t>2 – DETAIL VERSEMENT VOLONTAIRE 2020</t>
  </si>
  <si>
    <t>Contribution volontaire</t>
  </si>
  <si>
    <t xml:space="preserve">  HT</t>
  </si>
  <si>
    <t>TTC</t>
  </si>
  <si>
    <t>Reliquat N-1</t>
  </si>
  <si>
    <t>TOTAL versement volontaire 2020</t>
  </si>
  <si>
    <t>Echéancier :</t>
  </si>
  <si>
    <t xml:space="preserve">   Date du versement</t>
  </si>
  <si>
    <t xml:space="preserve">   Montant HT</t>
  </si>
  <si>
    <t>Montant TTC</t>
  </si>
  <si>
    <t>HT</t>
  </si>
  <si>
    <r>
      <rPr>
        <b/>
        <sz val="16"/>
        <rFont val="Calibri"/>
        <family val="2"/>
        <scheme val="minor"/>
      </rPr>
      <t xml:space="preserve">A partir du 1e janvier 2019, la loi pour la liberté de choisir son avenir professionnel fait évoluer vos pratiques de formation et d'apprentissage. </t>
    </r>
    <r>
      <rPr>
        <i/>
        <sz val="16"/>
        <rFont val="Calibri"/>
        <family val="2"/>
        <scheme val="minor"/>
      </rPr>
      <t xml:space="preserve">
Retrouvez l'essentiel à retenir sur notre site web</t>
    </r>
  </si>
  <si>
    <t>www.constructys.fr/actualites-du-btp/reforme/</t>
  </si>
  <si>
    <t>3 - CONTACTS</t>
  </si>
  <si>
    <t>Elodie CHAILLOU</t>
  </si>
  <si>
    <t>Contructys Pays de la Loire</t>
  </si>
  <si>
    <t xml:space="preserve">Conseillère Formation </t>
  </si>
  <si>
    <t>Assistante Formation</t>
  </si>
  <si>
    <t>Immeuble Le Saint Louis -  9, rue Marcel Sembat</t>
  </si>
  <si>
    <t>Maine et Loire</t>
  </si>
  <si>
    <t>44103 Nantes cedex 3</t>
  </si>
  <si>
    <t>Standard : 02 40 89 57 46</t>
  </si>
  <si>
    <t>elodie.chaillou@constructys.fr</t>
  </si>
  <si>
    <t>www.constructys.fr</t>
  </si>
  <si>
    <t>02 40 89 93 79 / 06 45 86 41 50</t>
  </si>
  <si>
    <t>02 28 44 97 74</t>
  </si>
  <si>
    <t>Date d'édition</t>
  </si>
  <si>
    <t>Raison sociale OF</t>
  </si>
  <si>
    <t xml:space="preserve">  Coût pédagogique H.T.</t>
  </si>
  <si>
    <t xml:space="preserve">  Total rémunération
chargée</t>
  </si>
  <si>
    <t xml:space="preserve">  Dépense totale</t>
  </si>
  <si>
    <t>Financement OPCA</t>
  </si>
  <si>
    <t>Financement via versement volontaire</t>
  </si>
  <si>
    <t xml:space="preserve">  TOTAL financé</t>
  </si>
  <si>
    <t>(vide)</t>
  </si>
  <si>
    <t>Total (vide)</t>
  </si>
  <si>
    <t>Total général</t>
  </si>
  <si>
    <t xml:space="preserve">CONVENTION de PARTENARIAT </t>
  </si>
  <si>
    <t xml:space="preserve">Bâtiment </t>
  </si>
  <si>
    <t>CONVENTION DE PARTENARIAT</t>
  </si>
  <si>
    <t xml:space="preserve">Entre </t>
  </si>
  <si>
    <t xml:space="preserve">CONSTRUCTYS – OPCO DE LA CONSTRUCTION </t>
  </si>
  <si>
    <t xml:space="preserve">32, rue René Boulanger CS 60033 – 75483 PARIS cedex 10 </t>
  </si>
  <si>
    <t xml:space="preserve">Siret : </t>
  </si>
  <si>
    <r>
      <t></t>
    </r>
    <r>
      <rPr>
        <sz val="14"/>
        <color rgb="FFED643B"/>
        <rFont val="Times New Roman"/>
        <family val="1"/>
      </rPr>
      <t xml:space="preserve">     </t>
    </r>
    <r>
      <rPr>
        <sz val="14"/>
        <color theme="1"/>
        <rFont val="Franklin Gothic Book"/>
        <family val="2"/>
      </rPr>
      <t>Représenté par Claire GAILLARD, Directeur régional de CONSTRUCTYS Pays de la Loire</t>
    </r>
  </si>
  <si>
    <t>Et</t>
  </si>
  <si>
    <t xml:space="preserve">désignée dans la présente convention « L’ENTREPRISE ADHERENTE » </t>
  </si>
  <si>
    <r>
      <t xml:space="preserve"> </t>
    </r>
    <r>
      <rPr>
        <sz val="14"/>
        <color rgb="FFED643B"/>
        <rFont val="Times New Roman"/>
        <family val="1"/>
      </rPr>
      <t xml:space="preserve"> </t>
    </r>
    <r>
      <rPr>
        <sz val="14"/>
        <color theme="1"/>
        <rFont val="Franklin Gothic Book"/>
        <family val="2"/>
      </rPr>
      <t xml:space="preserve">Représentée par, </t>
    </r>
  </si>
  <si>
    <t>d'autre part</t>
  </si>
  <si>
    <t xml:space="preserve">Il est convenu ce qui suit : </t>
  </si>
  <si>
    <r>
      <rPr>
        <sz val="9"/>
        <color theme="1"/>
        <rFont val="Franklin Gothic Demi"/>
        <family val="2"/>
      </rPr>
      <t>CONSTRUCTYS – OPCO de la Construction Pays de la Loire</t>
    </r>
    <r>
      <rPr>
        <sz val="9"/>
        <color theme="1"/>
        <rFont val="Franklin Gothic Book"/>
        <family val="2"/>
      </rPr>
      <t xml:space="preserve">
Immeuble le Saint-Louis • 9 rue Marcel Sembat • 44103 NANTES Cedex 4
Tél : 02 40 89 57 46 • Fax : 02 40 89 61 65 • E-mail : contact@constructys-paysdelaloire.fr • Site : www.constructys.fr/constructys-pays-de-la-loire
N° identification TVA : FR 30 304 465 362 – NAF 9412Z</t>
    </r>
  </si>
  <si>
    <t xml:space="preserve">Préambule </t>
  </si>
  <si>
    <t xml:space="preserve">La présente convention a pour objet de préciser les engagements de Constructys Opérateur de compétences de la Construction concernant l’accès à l’offre de services privilège et l’engagement de l’entreprise adhérente à verser une contribution supplémentaire volontaire convenue en supplément de la contribution légale unique. </t>
  </si>
  <si>
    <r>
      <rPr>
        <sz val="14"/>
        <color theme="2"/>
        <rFont val="Franklin Gothic Demi"/>
        <family val="2"/>
      </rPr>
      <t>ARTICLE 1 : PARTENARIAT ET GESTION DES CONTRIBUTIONS VOLONTAIRES</t>
    </r>
    <r>
      <rPr>
        <sz val="14"/>
        <color theme="1"/>
        <rFont val="Franklin Gothic Demi"/>
        <family val="2"/>
      </rPr>
      <t xml:space="preserve">
</t>
    </r>
  </si>
  <si>
    <r>
      <rPr>
        <b/>
        <sz val="14"/>
        <color theme="1"/>
        <rFont val="Franklin Gothic Book"/>
        <family val="2"/>
      </rPr>
      <t xml:space="preserve">1.1 </t>
    </r>
    <r>
      <rPr>
        <sz val="14"/>
        <color theme="1"/>
        <rFont val="Franklin Gothic Book"/>
        <family val="2"/>
      </rPr>
      <t xml:space="preserve">                 </t>
    </r>
    <r>
      <rPr>
        <b/>
        <sz val="14"/>
        <color theme="1"/>
        <rFont val="Franklin Gothic Book"/>
        <family val="2"/>
      </rPr>
      <t>Constructys, Opérateur de compétences de la Construction</t>
    </r>
    <r>
      <rPr>
        <sz val="14"/>
        <color theme="1"/>
        <rFont val="Franklin Gothic Book"/>
        <family val="2"/>
      </rPr>
      <t xml:space="preserve"> s’engage à faire bénéficier l’entreprise adhérente de </t>
    </r>
    <r>
      <rPr>
        <b/>
        <sz val="14"/>
        <color theme="1"/>
        <rFont val="Franklin Gothic Book"/>
        <family val="2"/>
      </rPr>
      <t>son offre de services privilège</t>
    </r>
    <r>
      <rPr>
        <sz val="14"/>
        <color theme="1"/>
        <rFont val="Franklin Gothic Book"/>
        <family val="2"/>
      </rPr>
      <t xml:space="preserve"> :</t>
    </r>
  </si>
  <si>
    <r>
      <rPr>
        <b/>
        <sz val="14"/>
        <color theme="1"/>
        <rFont val="Franklin Gothic Book"/>
        <family val="2"/>
      </rPr>
      <t>&gt;</t>
    </r>
    <r>
      <rPr>
        <sz val="14"/>
        <color theme="1"/>
        <rFont val="Franklin Gothic Book"/>
        <family val="2"/>
      </rPr>
      <t xml:space="preserve">	  Un accompagnement d’un conseiller formation dédié, interlocuteur unique de l’entreprise
</t>
    </r>
    <r>
      <rPr>
        <b/>
        <sz val="14"/>
        <color theme="1"/>
        <rFont val="Franklin Gothic Book"/>
        <family val="2"/>
      </rPr>
      <t>&gt;</t>
    </r>
    <r>
      <rPr>
        <sz val="14"/>
        <color theme="1"/>
        <rFont val="Franklin Gothic Book"/>
        <family val="2"/>
      </rPr>
      <t xml:space="preserve">	  Un accès aux outils et services de l’offre Privilège
</t>
    </r>
    <r>
      <rPr>
        <b/>
        <sz val="14"/>
        <color theme="1"/>
        <rFont val="Franklin Gothic Book"/>
        <family val="2"/>
      </rPr>
      <t>&gt;</t>
    </r>
    <r>
      <rPr>
        <sz val="14"/>
        <color theme="1"/>
        <rFont val="Franklin Gothic Book"/>
        <family val="2"/>
      </rPr>
      <t xml:space="preserve">	  Une aide à l’élaboration d’un plan de formation prévisionnel 
</t>
    </r>
    <r>
      <rPr>
        <b/>
        <sz val="14"/>
        <color theme="1"/>
        <rFont val="Franklin Gothic Book"/>
        <family val="2"/>
      </rPr>
      <t>&gt;</t>
    </r>
    <r>
      <rPr>
        <sz val="14"/>
        <color theme="1"/>
        <rFont val="Franklin Gothic Book"/>
        <family val="2"/>
      </rPr>
      <t xml:space="preserve">	  Une optimisation du co-investissement des actions de formation avec l’accès à des cofinancements régionaux ou nationaux
</t>
    </r>
    <r>
      <rPr>
        <b/>
        <sz val="14"/>
        <color theme="1"/>
        <rFont val="Franklin Gothic Book"/>
        <family val="2"/>
      </rPr>
      <t>&gt;</t>
    </r>
    <r>
      <rPr>
        <sz val="14"/>
        <color theme="1"/>
        <rFont val="Franklin Gothic Book"/>
        <family val="2"/>
      </rPr>
      <t xml:space="preserve">	  Une aide au choix de formation 
</t>
    </r>
    <r>
      <rPr>
        <b/>
        <sz val="14"/>
        <color theme="1"/>
        <rFont val="Franklin Gothic Book"/>
        <family val="2"/>
      </rPr>
      <t>&gt;</t>
    </r>
    <r>
      <rPr>
        <sz val="14"/>
        <color theme="1"/>
        <rFont val="Franklin Gothic Book"/>
        <family val="2"/>
      </rPr>
      <t xml:space="preserve">	  Une simplification de la gestion administrative des formations avec la subrogation de paiement. </t>
    </r>
  </si>
  <si>
    <r>
      <rPr>
        <b/>
        <sz val="14"/>
        <color theme="1"/>
        <rFont val="Franklin Gothic Book"/>
        <family val="2"/>
      </rPr>
      <t xml:space="preserve">1.2           	Constructys s’engage à : </t>
    </r>
    <r>
      <rPr>
        <sz val="14"/>
        <color theme="1"/>
        <rFont val="Franklin Gothic Book"/>
        <family val="2"/>
      </rPr>
      <t xml:space="preserve">
</t>
    </r>
  </si>
  <si>
    <r>
      <t></t>
    </r>
    <r>
      <rPr>
        <sz val="14"/>
        <color rgb="FFED643B"/>
        <rFont val="Times New Roman"/>
        <family val="1"/>
      </rPr>
      <t xml:space="preserve">  </t>
    </r>
    <r>
      <rPr>
        <sz val="14"/>
        <rFont val="Franklin Gothic Book"/>
        <family val="2"/>
      </rPr>
      <t xml:space="preserve"> Utiliser la contribution volontaire de l’entreprise adhérente conformément à ses directives, dans le cadre des dispositions légales et règlementaires </t>
    </r>
  </si>
  <si>
    <r>
      <t></t>
    </r>
    <r>
      <rPr>
        <sz val="14"/>
        <color rgb="FFED643B"/>
        <rFont val="Times New Roman"/>
        <family val="1"/>
      </rPr>
      <t xml:space="preserve">    </t>
    </r>
    <r>
      <rPr>
        <sz val="14"/>
        <color theme="1"/>
        <rFont val="Franklin Gothic Book"/>
        <family val="2"/>
      </rPr>
      <t xml:space="preserve">Créer une ligne budgétaire dédiée alimentée par la contribution volontaire déduction faite des frais de services </t>
    </r>
  </si>
  <si>
    <r>
      <t></t>
    </r>
    <r>
      <rPr>
        <sz val="14"/>
        <color rgb="FFED643B"/>
        <rFont val="Times New Roman"/>
        <family val="1"/>
      </rPr>
      <t xml:space="preserve">    </t>
    </r>
    <r>
      <rPr>
        <sz val="14"/>
        <color theme="1"/>
        <rFont val="Franklin Gothic Book"/>
        <family val="2"/>
      </rPr>
      <t>Etablir un bilan de gestion de l’année.</t>
    </r>
  </si>
  <si>
    <t xml:space="preserve">1.3          	L’entreprise adhérente s’engage à : </t>
  </si>
  <si>
    <r>
      <t></t>
    </r>
    <r>
      <rPr>
        <sz val="14"/>
        <color rgb="FFED643B"/>
        <rFont val="Times New Roman"/>
        <family val="1"/>
      </rPr>
      <t xml:space="preserve">   </t>
    </r>
    <r>
      <rPr>
        <sz val="14"/>
        <color theme="1"/>
        <rFont val="Franklin Gothic Book"/>
        <family val="2"/>
      </rPr>
      <t>Communiquer à Constructys, les priorités, la nature des projets et des actions pour lesquelles elle a décidé de mobiliser sa contribution volontaire</t>
    </r>
  </si>
  <si>
    <r>
      <t></t>
    </r>
    <r>
      <rPr>
        <sz val="14"/>
        <color rgb="FFED643B"/>
        <rFont val="Times New Roman"/>
        <family val="1"/>
      </rPr>
      <t xml:space="preserve">   </t>
    </r>
    <r>
      <rPr>
        <sz val="14"/>
        <color theme="1"/>
        <rFont val="Franklin Gothic Book"/>
        <family val="2"/>
      </rPr>
      <t xml:space="preserve">Confier à Constructys tout ou partie de la gestion administrative et financière des actions de formation concernées par la contribution volontaire </t>
    </r>
  </si>
  <si>
    <r>
      <t></t>
    </r>
    <r>
      <rPr>
        <sz val="14"/>
        <color rgb="FFED643B"/>
        <rFont val="Times New Roman"/>
        <family val="1"/>
      </rPr>
      <t xml:space="preserve">   </t>
    </r>
    <r>
      <rPr>
        <sz val="14"/>
        <color theme="1"/>
        <rFont val="Franklin Gothic Book"/>
        <family val="2"/>
      </rPr>
      <t>Honorer les appels de fonds émis par Constructys sur la base de la présente convention et de l’annexe financière – annexe 2.</t>
    </r>
  </si>
  <si>
    <t xml:space="preserve">1.4             	Frais de services : </t>
  </si>
  <si>
    <r>
      <t></t>
    </r>
    <r>
      <rPr>
        <sz val="14"/>
        <color rgb="FFED643B"/>
        <rFont val="Times New Roman"/>
        <family val="1"/>
      </rPr>
      <t xml:space="preserve">    </t>
    </r>
    <r>
      <rPr>
        <sz val="14"/>
        <color theme="1"/>
        <rFont val="Franklin Gothic Book"/>
        <family val="2"/>
      </rPr>
      <t>Pour les entreprises de 11 à 19 salariés, le montant des frais de services est déterminé et acquitté de manière forfaitaire pour l’année telle que défini dans l’annexe 1.</t>
    </r>
  </si>
  <si>
    <r>
      <t></t>
    </r>
    <r>
      <rPr>
        <sz val="14"/>
        <color rgb="FFED643B"/>
        <rFont val="Times New Roman"/>
        <family val="1"/>
      </rPr>
      <t xml:space="preserve">    </t>
    </r>
    <r>
      <rPr>
        <sz val="14"/>
        <color theme="1"/>
        <rFont val="Franklin Gothic Book"/>
        <family val="2"/>
      </rPr>
      <t xml:space="preserve">Pour les entreprises de 20 salariés et plus, les frais de services sont calculés sur la base des versements effectués au titre de la contribution volontaire en appliquant le pourcentage défini en annexe 1. Un plancher minimum de frais de services de 700 € HT est requis. </t>
    </r>
  </si>
  <si>
    <t>Ces frais de services sont fixés selon un barème établi en fonction de l’effectif salarié de l’entreprise tel que défini en annexe 1.
Les dispositions financières de cette convention sont contractualisées chaque année sur la base d’une annexe financière – annexe 2, partie intégrante à la convention, signée entre l’entreprise adhérente et Constructys.
Toute modification des dispositions financières fera l’objet d’un avenant à cette annexe financière.</t>
  </si>
  <si>
    <t>ARTICLE 2 : EXECUTION DE LA CONVENTION</t>
  </si>
  <si>
    <t>Une à deux réunions annuelles seront organisées entre les signataires pour des points d’étapes et pour élaborer un bilan des actions réalisées.
Par ailleurs, à la demande de l’entreprise, des réunions seront régulièrement organisées pour mettre en œuvre les projets de formation.</t>
  </si>
  <si>
    <t xml:space="preserve">ARTICLE 3 : DUREE DE LA CONVENTION </t>
  </si>
  <si>
    <t xml:space="preserve">Dans tous les cas, l’adhésion prend effet au 1er Janvier de l’année en cours et se poursuit a minima jusqu’au 31 décembre de l’année en cours. 
La reconduction de la convention pour l’année civile suivante ne peut intervenir qu’en cas de signature d’une nouvelle annexe financière. </t>
  </si>
  <si>
    <t xml:space="preserve">ARTICLE 4 : RESILIATION DE LA CONVENTION </t>
  </si>
  <si>
    <t>En cas de défaillance de l’une ou l’autre des parties dans l’exécution de ses obligations et, dans le cas où il n’aura pas été remédié à cette défaillance suite à l’envoi d’une lettre recommandée avec accusé de réception restée sans effet pendant un délai de 15 jours, il pourra être mis fin par la partie lésée à la présente convention avant la fin de sa période de validité sans autre préavis.</t>
  </si>
  <si>
    <t xml:space="preserve">Toute cession ou cessation d’activité d’une des deux parties avant la fin de la période de validité de la présente convention doit être immédiatement signalée à l’autre partie.
Dans ce cas, un bilan sera établi dans les conditions décrites dans l’article 1.2. 
Les deux parties s’engagent à respecter la bonne fin de leurs obligations. </t>
  </si>
  <si>
    <t xml:space="preserve">ARTICLE 5 : DIFFERENDS EVENTUELS </t>
  </si>
  <si>
    <t>En cas de litige, les deux parties s’engagent à le traiter par voie amiable, dans la mesure du possible. 
A défaut de règlement à l’amiable du différend, le Tribunal de Grande Instance compétent sera celui de la juridiction de l’entreprise adhérente.</t>
  </si>
  <si>
    <t xml:space="preserve">Fait à Nantes, </t>
  </si>
  <si>
    <t>Le</t>
  </si>
  <si>
    <t>en deux exemplaires originaux</t>
  </si>
  <si>
    <t>Pour CONSTRUCTYS, OPCO de la CONSTRUCTION</t>
  </si>
  <si>
    <t>Pour l’ENTREPRISE ADHERENTE</t>
  </si>
  <si>
    <t>Claire GAILLARD</t>
  </si>
  <si>
    <t>Directeur régional CONSTRUCTYS Pays de la Loire</t>
  </si>
  <si>
    <t>ANNEXE 1</t>
  </si>
  <si>
    <t xml:space="preserve">MODALITES DE VERSEMENT DES CONTRIBUTIONS VOLONTAIRES
</t>
  </si>
  <si>
    <t xml:space="preserve">HORS ADHESION GROUPE </t>
  </si>
  <si>
    <t xml:space="preserve">A partir de 11 salariés, la contribution supplémentaire volontaire est calculée sur la base des projets et actions de formations sur lesquels l’entreprise a décidé de la mobiliser. </t>
  </si>
  <si>
    <t>Vous êtes une entreprise :</t>
  </si>
  <si>
    <t xml:space="preserve">Frais de services </t>
  </si>
  <si>
    <t>Modalités de versement                                       de la contribution</t>
  </si>
  <si>
    <t>De 11 à 19 salariés</t>
  </si>
  <si>
    <t>Forfaitaire : 
 400 € forfaitaire au titre des frais de services listés à l’article 1.4 de la présente convention</t>
  </si>
  <si>
    <t xml:space="preserve">Un versement unique, au moment de la signature de la convention, sur la base de l’annexe financière. </t>
  </si>
  <si>
    <t>De 20 à 299 salariés</t>
  </si>
  <si>
    <t>4,9% au titre des frais de services listés à l’article 2 de la présente convention. Ce montant est calculé sur la base des versements effectués par l’entreprise.
Un plancher minimum de frais de services de 700 € HT est requis.</t>
  </si>
  <si>
    <t xml:space="preserve">Versement(s) et échéancier définis sur la base de l’annexe financière et le cas échéant de ses avenants. 
</t>
  </si>
  <si>
    <t xml:space="preserve">300  salariés et plus </t>
  </si>
  <si>
    <t xml:space="preserve"> 3% au titre des frais de services listés à l’article 2 de la présente convention. Ce montant est calculé sur la base des versements effectués par l’entreprise.
Un plancher minimum de frais de services de 700 € HT est requis.</t>
  </si>
  <si>
    <t>Versement(s) et échéancier définis sur la base de l’annexe financière et le cas échéant de ses avenants.</t>
  </si>
  <si>
    <t>ANNEXE FINANCIERE 2020</t>
  </si>
  <si>
    <t xml:space="preserve">Entre : </t>
  </si>
  <si>
    <t>L’ENTREPRISE ADHERENTE </t>
  </si>
  <si>
    <t>SIRET </t>
  </si>
  <si>
    <t>Effectif au 31.12.2019</t>
  </si>
  <si>
    <t>Représentée par </t>
  </si>
  <si>
    <t xml:space="preserve">CONSTRUCTYS - OPCO de la Construction </t>
  </si>
  <si>
    <t>Représenté par Claire GAILLARD, Directeur Régional Pays de la Loire</t>
  </si>
  <si>
    <t>Les parties ayant souhaité s’engager dans le cadre de la convention de partenariat signée le      /    /2020, il est convenu ce qui suit :</t>
  </si>
  <si>
    <t>Il est convenu ce qui suit :</t>
  </si>
  <si>
    <r>
      <t></t>
    </r>
    <r>
      <rPr>
        <sz val="14"/>
        <color rgb="FFED643B"/>
        <rFont val="Times New Roman"/>
        <family val="1"/>
      </rPr>
      <t xml:space="preserve">   </t>
    </r>
    <r>
      <rPr>
        <sz val="14"/>
        <color theme="1"/>
        <rFont val="Franklin Gothic Book"/>
        <family val="2"/>
      </rPr>
      <t>L’ENTREPRISE confie à CONSTRUCTYS – OPCO de la Construction une contribution volontaire d'un montant de</t>
    </r>
  </si>
  <si>
    <t xml:space="preserve">HT  - </t>
  </si>
  <si>
    <r>
      <t>incluant une TVA de                 </t>
    </r>
    <r>
      <rPr>
        <b/>
        <sz val="14"/>
        <color theme="1"/>
        <rFont val="Franklin Gothic Book"/>
        <family val="2"/>
      </rPr>
      <t xml:space="preserve">     € </t>
    </r>
  </si>
  <si>
    <t>Ce montant inclut des frais de services déterminés en annexe 1 de la convention.</t>
  </si>
  <si>
    <r>
      <t></t>
    </r>
    <r>
      <rPr>
        <sz val="14"/>
        <color rgb="FFED643B"/>
        <rFont val="Times New Roman"/>
        <family val="1"/>
      </rPr>
      <t xml:space="preserve">   </t>
    </r>
    <r>
      <rPr>
        <sz val="14"/>
        <color theme="1"/>
        <rFont val="Franklin Gothic Book"/>
        <family val="2"/>
      </rPr>
      <t>Cette contribution volontaire est effectuée selon les modalités suivantes :</t>
    </r>
  </si>
  <si>
    <t xml:space="preserve">Echéancier à définir : </t>
  </si>
  <si>
    <t>Montant HT</t>
  </si>
  <si>
    <t>Montant TTC*</t>
  </si>
  <si>
    <t xml:space="preserve">(*assujetti à la TVA au taux normal). </t>
  </si>
  <si>
    <t>Conditions de paiement </t>
  </si>
  <si>
    <t>þ</t>
  </si>
  <si>
    <t xml:space="preserve">virement bancaire </t>
  </si>
  <si>
    <t>¨</t>
  </si>
  <si>
    <r>
      <rPr>
        <sz val="14"/>
        <color theme="1"/>
        <rFont val="Franklin Gothic Demi"/>
        <family val="2"/>
      </rPr>
      <t>chèque</t>
    </r>
    <r>
      <rPr>
        <sz val="14"/>
        <color theme="1"/>
        <rFont val="Franklin Gothic Book"/>
        <family val="2"/>
      </rPr>
      <t xml:space="preserve"> à l’ordre de CONSTRUCTYS</t>
    </r>
  </si>
  <si>
    <t xml:space="preserve">CONSTRUCTYS – OPCO de la Construction </t>
  </si>
  <si>
    <t xml:space="preserve">Domiciliation : BTP Banque </t>
  </si>
  <si>
    <t>Code Banque : IBAN : FR76 3025 8100 0008 0162 8066 692</t>
  </si>
  <si>
    <t xml:space="preserve">Bic – Adresse swift : BATIFRP1XXX </t>
  </si>
  <si>
    <r>
      <t></t>
    </r>
    <r>
      <rPr>
        <sz val="14"/>
        <color rgb="FFED643B"/>
        <rFont val="Times New Roman"/>
        <family val="1"/>
      </rPr>
      <t xml:space="preserve">    </t>
    </r>
    <r>
      <rPr>
        <sz val="14"/>
        <color theme="1"/>
        <rFont val="Franklin Gothic Book"/>
        <family val="2"/>
      </rPr>
      <t>En contrepartie, Constructys engagera une ou plusieurs des actions définies ci-dessous  :</t>
    </r>
  </si>
  <si>
    <t>§</t>
  </si>
  <si>
    <t>Un accompagnement d’un conseiller formation dédié, interlocuteur unique de l’entreprise</t>
  </si>
  <si>
    <t>Un accès aux outils et services de l’offre Privilège</t>
  </si>
  <si>
    <t xml:space="preserve">Une aide à l’élaboration d’un plan de formation prévisionnel  </t>
  </si>
  <si>
    <t>Une optimisation du co-investissement des actions de formation avec des cofinancements régionaux ou nationaux</t>
  </si>
  <si>
    <t>Fait à Nantes, le</t>
  </si>
  <si>
    <t>Pour CONSTRUCTYS -  OPCO de la Construction</t>
  </si>
  <si>
    <t>Pour l’entreprise,</t>
  </si>
  <si>
    <t>Claire GAILLARD, Directeur Régional</t>
  </si>
  <si>
    <t>CONSTRUCTYS Pays de la Loire</t>
  </si>
  <si>
    <t>id dossier</t>
  </si>
  <si>
    <t>filiere</t>
  </si>
  <si>
    <t>Siret entreprise</t>
  </si>
  <si>
    <t>Nom</t>
  </si>
  <si>
    <t xml:space="preserve"> prénom</t>
  </si>
  <si>
    <t>SEXE</t>
  </si>
  <si>
    <t>Intitulé</t>
  </si>
  <si>
    <t>dont durée hors temps de travail</t>
  </si>
  <si>
    <t>Raison sociale Organisme</t>
  </si>
  <si>
    <t>Siret organisme</t>
  </si>
  <si>
    <t>Code Postal OF</t>
  </si>
  <si>
    <t>Ville OF</t>
  </si>
  <si>
    <t>Frais d'hébergement</t>
  </si>
  <si>
    <t>Salaire/h brut</t>
  </si>
  <si>
    <t>Etat des engagement</t>
  </si>
  <si>
    <t>3-Plan de formation</t>
  </si>
  <si>
    <t>H</t>
  </si>
  <si>
    <t xml:space="preserve">Oui </t>
  </si>
  <si>
    <t>1-ouvrier d'exécution</t>
  </si>
  <si>
    <t>1-CDI classique</t>
  </si>
  <si>
    <t>1 - Adaptation au poste de travail/Evolution ou maintien dans l'emploi</t>
  </si>
  <si>
    <t>oui</t>
  </si>
  <si>
    <t>A enregistrer</t>
  </si>
  <si>
    <t>8-Période de professionnalisation</t>
  </si>
  <si>
    <t>F</t>
  </si>
  <si>
    <t>Non</t>
  </si>
  <si>
    <t>2-ouvrier professionnel</t>
  </si>
  <si>
    <t>2-CDD classique</t>
  </si>
  <si>
    <t>2 - Développement des compétences</t>
  </si>
  <si>
    <t>non</t>
  </si>
  <si>
    <t>Enregistré</t>
  </si>
  <si>
    <t>9-Formations Tuteurs</t>
  </si>
  <si>
    <t>3-compagon professionnel</t>
  </si>
  <si>
    <t>3-Apprentissage</t>
  </si>
  <si>
    <t>A engager</t>
  </si>
  <si>
    <t>6-Formations Tuteurs non salariés</t>
  </si>
  <si>
    <t>4-maître ouvrier/chef d'équipe</t>
  </si>
  <si>
    <t>4-Contrat de professionnalisation</t>
  </si>
  <si>
    <t>Incomplet</t>
  </si>
  <si>
    <t>32-A.P. du FPSPP : SOCLE</t>
  </si>
  <si>
    <t>5-employé</t>
  </si>
  <si>
    <t>5-CUI-CIE</t>
  </si>
  <si>
    <t>Engagé</t>
  </si>
  <si>
    <t>39-A.P. du FPSPP : Emploi d’avenir</t>
  </si>
  <si>
    <t>6-agent de maitrise/technicien</t>
  </si>
  <si>
    <t>Soldé</t>
  </si>
  <si>
    <t>44-A.P. du FPSPP : MUTECO</t>
  </si>
  <si>
    <t>7-IAC</t>
  </si>
  <si>
    <t>7-Emploi d'Avenir CDD</t>
  </si>
  <si>
    <t>Refusé / non imputable</t>
  </si>
  <si>
    <t>57-IEJ-EA</t>
  </si>
  <si>
    <t>9-Indéfini</t>
  </si>
  <si>
    <t>8-gérant salarié ou PDG de SA</t>
  </si>
  <si>
    <t>Attente fonds complémentaires</t>
  </si>
  <si>
    <t>60-PME</t>
  </si>
  <si>
    <t>Annulé</t>
  </si>
  <si>
    <t>Reporté sur 2020</t>
  </si>
  <si>
    <t>Frais de service</t>
  </si>
  <si>
    <t>Montant</t>
  </si>
  <si>
    <t>TOTAL VV + FS</t>
  </si>
  <si>
    <t>Option B</t>
  </si>
  <si>
    <t>11 à 19</t>
  </si>
  <si>
    <t>12 à 49</t>
  </si>
  <si>
    <t>50 à 299</t>
  </si>
  <si>
    <t>Plus de 300</t>
  </si>
  <si>
    <t>DOSSIER ENTREPRISE</t>
  </si>
  <si>
    <t>N°adhérent</t>
  </si>
  <si>
    <t>DONNEES ENTREPRISES</t>
  </si>
  <si>
    <t>ADRESSE</t>
  </si>
  <si>
    <t>N° de téléphone</t>
  </si>
  <si>
    <t>Nom et Prénom du dirigeant</t>
  </si>
  <si>
    <t>Fonction du dirigeant</t>
  </si>
  <si>
    <t>Effectif moyen 2017</t>
  </si>
  <si>
    <t>Nom et Prénom du gestionnaire</t>
  </si>
  <si>
    <t>Mail du gestionnaire</t>
  </si>
  <si>
    <t>Groupe</t>
  </si>
  <si>
    <t>CONVENTION DE PARTENARIAT 2019</t>
  </si>
  <si>
    <t>CONDITIONS DE GESTION</t>
  </si>
  <si>
    <t>DATE VALIDATION:</t>
  </si>
  <si>
    <t>nouvel adhérent 2019</t>
  </si>
  <si>
    <t xml:space="preserve">renouvellement adhésion                                                              solde 2017 dispo: </t>
  </si>
  <si>
    <t>Reliquat CVOL</t>
  </si>
  <si>
    <t>CVOL selon projet (plan/defi) PLAN DETAILLE</t>
  </si>
  <si>
    <t xml:space="preserve"> </t>
  </si>
  <si>
    <t>CVOL selon estimation globale PLAN GLOBAL</t>
  </si>
  <si>
    <t>PEC des CP uniquement</t>
  </si>
  <si>
    <t>PEC des CP et SC souhaités  &gt;&gt;&gt;&gt; TAUX HORAIRE PEC:          €/heure</t>
  </si>
  <si>
    <t>subrogation à privilégier</t>
  </si>
  <si>
    <t>ne veulent pas la subrogation</t>
  </si>
  <si>
    <t>ECHEANCIER</t>
  </si>
  <si>
    <t>Date du versement prévisionnel</t>
  </si>
  <si>
    <t>Frais de service HT</t>
  </si>
  <si>
    <t>Total HT</t>
  </si>
  <si>
    <t>modalités de versement (chèque/virement)</t>
  </si>
  <si>
    <t>En cas de plan global, enveloppes maximales à ne pas dépasser</t>
  </si>
  <si>
    <t>date d'ajustement</t>
  </si>
  <si>
    <t>plan développement des compétences</t>
  </si>
  <si>
    <t>PRO-A</t>
  </si>
  <si>
    <t>Observations:</t>
  </si>
  <si>
    <t>6-Sortie dans l'année terminale CAP ou BEP ou abandon avant la terminale, équivalent au niveau V de l'éducation nationale</t>
  </si>
  <si>
    <t>7-Sortie de 3ème ou abandon du CAP ou BEP avant l'année terminale, équivalent au niveau V-bis de l'éducation nationale</t>
  </si>
  <si>
    <t>8-Sortie de CPA, CLIPA ou de collège avant la 3ème, équivalent au niveau VI de l'éducation nationale</t>
  </si>
  <si>
    <t xml:space="preserve">1-Sortie supérieure à la maitrise,équivalent au niveau I de l'éducation nationale </t>
  </si>
  <si>
    <t>2-Sortie supérieure ou égale à la licence ou diplôme de grande école, équivalent aux niveaux I et II de l'éducation nationale</t>
  </si>
  <si>
    <t>3-Sortie avec le niveau BAC+II, équivalent au niveau II de l'éducation nationale</t>
  </si>
  <si>
    <t>4-Sortie des classes de terminales ou abandon avant obtention niveau III, équivalent au niveau IV de l'éducation nationale</t>
  </si>
  <si>
    <t>5-Sortie dans l'année terminale CAP ou BEP ou abandon avant la terminale, équivalent au niveau V de l'éducation nationale</t>
  </si>
  <si>
    <t>Emilie FRESNE</t>
  </si>
  <si>
    <t>Vendée</t>
  </si>
  <si>
    <t>emilie.fresne@constructys.fr</t>
  </si>
  <si>
    <t>FSE</t>
  </si>
  <si>
    <t>FSE REM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</si>
</sst>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0.00\ &quot;€&quot;;[Red]\-#,##0.00\ &quot;€&quot;"/>
    <numFmt numFmtId="44" formatCode="_-* #,##0.00\ &quot;€&quot;_-;\-* #,##0.00\ &quot;€&quot;_-;_-* &quot;-&quot;??\ &quot;€&quot;_-;_-@_-"/>
    <numFmt numFmtId="164" formatCode="_-* #,##0.00\ _€_-;\-* #,##0.00\ _€_-;_-* &quot;-&quot;??\ _€_-;_-@_-"/>
    <numFmt numFmtId="165" formatCode="000&quot; &quot;000&quot; &quot;000&quot; &quot;00000"/>
    <numFmt numFmtId="166" formatCode="_-* #,##0.00\ [$€-40C]_-;\-* #,##0.00\ [$€-40C]_-;_-* &quot;-&quot;??\ [$€-40C]_-;_-@_-"/>
    <numFmt numFmtId="167" formatCode="#,##0.00\ &quot;€&quot;"/>
    <numFmt numFmtId="168" formatCode="00\.0\.00"/>
    <numFmt numFmtId="169" formatCode="00\.00\.00"/>
    <numFmt numFmtId="170" formatCode="000###########"/>
    <numFmt numFmtId="171" formatCode="##0"/>
    <numFmt numFmtId="172" formatCode="0#&quot; &quot;##&quot; &quot;##&quot; &quot;##&quot; &quot;##"/>
  </numFmts>
  <fonts count="148">
    <font>
      <sz val="11"/>
      <color theme="1"/>
      <name val="Calibri"/>
      <family val="2"/>
      <scheme val="minor"/>
    </font>
    <font>
      <sz val="11"/>
      <color theme="1"/>
      <name val="Calibri"/>
      <family val="2"/>
      <scheme val="minor"/>
    </font>
    <font>
      <sz val="11"/>
      <color theme="1"/>
      <name val="Franklin Gothic Book"/>
      <family val="2"/>
    </font>
    <font>
      <sz val="9"/>
      <color theme="1"/>
      <name val="Franklin Gothic Book"/>
      <family val="2"/>
    </font>
    <font>
      <sz val="18"/>
      <color theme="1"/>
      <name val="Franklin Gothic Demi"/>
      <family val="2"/>
    </font>
    <font>
      <b/>
      <sz val="18"/>
      <color theme="0"/>
      <name val="Franklin Gothic Book"/>
      <family val="2"/>
    </font>
    <font>
      <b/>
      <sz val="14"/>
      <color theme="0"/>
      <name val="Franklin Gothic Book"/>
      <family val="2"/>
    </font>
    <font>
      <sz val="10"/>
      <color theme="1"/>
      <name val="Franklin Gothic Demi"/>
      <family val="2"/>
    </font>
    <font>
      <sz val="10"/>
      <color theme="1"/>
      <name val="Franklin Gothic Book"/>
      <family val="2"/>
    </font>
    <font>
      <sz val="12"/>
      <color theme="1"/>
      <name val="Franklin Gothic Book"/>
      <family val="2"/>
    </font>
    <font>
      <u/>
      <sz val="11"/>
      <color theme="10"/>
      <name val="Calibri"/>
      <family val="2"/>
      <scheme val="minor"/>
    </font>
    <font>
      <sz val="12"/>
      <name val="Franklin Gothic Book"/>
      <family val="2"/>
    </font>
    <font>
      <sz val="8"/>
      <name val="Franklin Gothic Book"/>
      <family val="2"/>
    </font>
    <font>
      <sz val="8"/>
      <color theme="1"/>
      <name val="Franklin Gothic Book"/>
      <family val="2"/>
    </font>
    <font>
      <b/>
      <sz val="8"/>
      <name val="Franklin Gothic Book"/>
      <family val="2"/>
    </font>
    <font>
      <b/>
      <sz val="12"/>
      <color theme="0"/>
      <name val="Franklin Gothic Book"/>
      <family val="2"/>
    </font>
    <font>
      <sz val="11"/>
      <color theme="0"/>
      <name val="Franklin Gothic Book"/>
      <family val="2"/>
    </font>
    <font>
      <b/>
      <sz val="10"/>
      <name val="Franklin Gothic Book"/>
      <family val="2"/>
    </font>
    <font>
      <sz val="10"/>
      <name val="Franklin Gothic Book"/>
      <family val="2"/>
    </font>
    <font>
      <b/>
      <sz val="12"/>
      <name val="Franklin Gothic Book"/>
      <family val="2"/>
    </font>
    <font>
      <b/>
      <sz val="9"/>
      <name val="Franklin Gothic Book"/>
      <family val="2"/>
    </font>
    <font>
      <b/>
      <sz val="11"/>
      <color theme="0"/>
      <name val="Franklin Gothic Book"/>
      <family val="2"/>
    </font>
    <font>
      <b/>
      <sz val="10"/>
      <name val="Arial"/>
      <family val="2"/>
    </font>
    <font>
      <b/>
      <sz val="10"/>
      <color rgb="FF000000"/>
      <name val="Arial"/>
      <family val="2"/>
    </font>
    <font>
      <sz val="10"/>
      <name val="Arial"/>
      <family val="2"/>
    </font>
    <font>
      <sz val="10"/>
      <color rgb="FF000000"/>
      <name val="Calibri"/>
      <family val="2"/>
    </font>
    <font>
      <b/>
      <sz val="18"/>
      <color rgb="FF576065"/>
      <name val="Arial Black"/>
      <family val="2"/>
    </font>
    <font>
      <b/>
      <sz val="18"/>
      <color rgb="FF008000"/>
      <name val="Arial Black"/>
      <family val="2"/>
    </font>
    <font>
      <b/>
      <sz val="12"/>
      <color indexed="8"/>
      <name val="Calibri"/>
      <family val="2"/>
    </font>
    <font>
      <sz val="10"/>
      <color rgb="FF6600CC"/>
      <name val="Calibri"/>
      <family val="2"/>
    </font>
    <font>
      <sz val="10"/>
      <color rgb="FFFF0000"/>
      <name val="Calibri"/>
      <family val="2"/>
    </font>
    <font>
      <sz val="10"/>
      <color indexed="8"/>
      <name val="Calibri"/>
      <family val="2"/>
    </font>
    <font>
      <sz val="10"/>
      <name val="Calibri"/>
      <family val="2"/>
    </font>
    <font>
      <b/>
      <sz val="16"/>
      <color theme="1" tint="0.249977111117893"/>
      <name val="Calibri"/>
      <family val="2"/>
      <scheme val="minor"/>
    </font>
    <font>
      <sz val="12"/>
      <color theme="0"/>
      <name val="Franklin Gothic Demi"/>
      <family val="2"/>
    </font>
    <font>
      <b/>
      <sz val="11"/>
      <color theme="1"/>
      <name val="Calibri"/>
      <family val="2"/>
      <scheme val="minor"/>
    </font>
    <font>
      <sz val="11"/>
      <color rgb="FF000000"/>
      <name val="Calibri"/>
      <family val="2"/>
    </font>
    <font>
      <sz val="11"/>
      <color rgb="FF000000"/>
      <name val="Franklin Gothic Demi"/>
      <family val="2"/>
    </font>
    <font>
      <sz val="11"/>
      <color rgb="FF000000"/>
      <name val="Franklin Gothic Book"/>
      <family val="2"/>
    </font>
    <font>
      <b/>
      <sz val="14"/>
      <color theme="2"/>
      <name val="Franklin Gothic Book"/>
      <family val="2"/>
    </font>
    <font>
      <sz val="11"/>
      <name val="Franklin Gothic Demi"/>
      <family val="2"/>
    </font>
    <font>
      <i/>
      <sz val="12"/>
      <name val="Franklin Gothic Book"/>
      <family val="2"/>
    </font>
    <font>
      <sz val="12"/>
      <color indexed="8"/>
      <name val="Franklin Gothic Book"/>
      <family val="2"/>
    </font>
    <font>
      <sz val="10"/>
      <name val="Roboto"/>
    </font>
    <font>
      <sz val="16"/>
      <color rgb="FF525E65"/>
      <name val="Franklin Gothic Demi"/>
      <family val="2"/>
    </font>
    <font>
      <sz val="12"/>
      <color rgb="FF525E65"/>
      <name val="Franklin Gothic Book"/>
      <family val="2"/>
    </font>
    <font>
      <sz val="14"/>
      <color rgb="FF525E65"/>
      <name val="Franklin Gothic Demi"/>
      <family val="2"/>
    </font>
    <font>
      <strike/>
      <sz val="12"/>
      <color theme="3"/>
      <name val="Franklin Gothic Medium"/>
      <family val="2"/>
    </font>
    <font>
      <sz val="12"/>
      <color theme="1"/>
      <name val="Calibri"/>
      <family val="2"/>
      <scheme val="minor"/>
    </font>
    <font>
      <sz val="14"/>
      <color theme="1"/>
      <name val="Franklin Gothic Demi"/>
      <family val="2"/>
    </font>
    <font>
      <sz val="14"/>
      <color theme="1"/>
      <name val="Franklin Gothic Book"/>
      <family val="2"/>
    </font>
    <font>
      <sz val="14"/>
      <color theme="1"/>
      <name val="Calibri"/>
      <family val="2"/>
      <scheme val="minor"/>
    </font>
    <font>
      <sz val="14"/>
      <color rgb="FFED643B"/>
      <name val="Wingdings 3"/>
      <family val="1"/>
      <charset val="2"/>
    </font>
    <font>
      <sz val="14"/>
      <color rgb="FFED643B"/>
      <name val="Times New Roman"/>
      <family val="1"/>
    </font>
    <font>
      <sz val="9"/>
      <color theme="1"/>
      <name val="Franklin Gothic Demi"/>
      <family val="2"/>
    </font>
    <font>
      <sz val="16"/>
      <color rgb="FFED643B"/>
      <name val="Franklin Gothic Medium"/>
      <family val="2"/>
    </font>
    <font>
      <b/>
      <sz val="12"/>
      <color theme="1"/>
      <name val="Franklin Gothic Book"/>
      <family val="2"/>
    </font>
    <font>
      <sz val="16"/>
      <color theme="1"/>
      <name val="Calibri"/>
      <family val="2"/>
      <scheme val="minor"/>
    </font>
    <font>
      <b/>
      <sz val="14"/>
      <color theme="1"/>
      <name val="Franklin Gothic Book"/>
      <family val="2"/>
    </font>
    <font>
      <sz val="18"/>
      <color rgb="FFED643B"/>
      <name val="Franklin Gothic Medium"/>
      <family val="2"/>
    </font>
    <font>
      <sz val="15"/>
      <color rgb="FFED643B"/>
      <name val="Franklin Gothic Demi"/>
      <family val="2"/>
    </font>
    <font>
      <sz val="15"/>
      <color rgb="FFED643B"/>
      <name val="Franklin Gothic Medium"/>
      <family val="2"/>
    </font>
    <font>
      <sz val="14"/>
      <color rgb="FFFFFFFF"/>
      <name val="Franklin Gothic Demi"/>
      <family val="2"/>
    </font>
    <font>
      <sz val="14"/>
      <color rgb="FF000000"/>
      <name val="Franklin Gothic Demi"/>
      <family val="2"/>
    </font>
    <font>
      <sz val="14"/>
      <color rgb="FF000000"/>
      <name val="Franklin Gothic Book"/>
      <family val="2"/>
    </font>
    <font>
      <sz val="24"/>
      <color rgb="FFED643B"/>
      <name val="Franklin Gothic Medium"/>
      <family val="2"/>
    </font>
    <font>
      <sz val="20"/>
      <color theme="1"/>
      <name val="Franklin Gothic Demi"/>
      <family val="2"/>
    </font>
    <font>
      <sz val="11"/>
      <color theme="1"/>
      <name val="Franklin Gothic Demi"/>
      <family val="2"/>
    </font>
    <font>
      <sz val="11"/>
      <color rgb="FFED643B"/>
      <name val="Wingdings 3"/>
      <family val="1"/>
      <charset val="2"/>
    </font>
    <font>
      <sz val="14"/>
      <color theme="1"/>
      <name val="Symbol"/>
      <family val="1"/>
      <charset val="2"/>
    </font>
    <font>
      <sz val="11"/>
      <color theme="1"/>
      <name val="Symbol"/>
      <family val="1"/>
      <charset val="2"/>
    </font>
    <font>
      <sz val="10"/>
      <name val="Franklin Gothic Demi"/>
      <family val="2"/>
    </font>
    <font>
      <sz val="11"/>
      <color theme="1"/>
      <name val="Wingdings"/>
      <charset val="2"/>
    </font>
    <font>
      <sz val="13.5"/>
      <color theme="1"/>
      <name val="Franklin Gothic Book"/>
      <family val="2"/>
    </font>
    <font>
      <sz val="13.5"/>
      <color rgb="FF525E65"/>
      <name val="Wingdings 2"/>
      <family val="1"/>
      <charset val="2"/>
    </font>
    <font>
      <sz val="13.5"/>
      <color theme="1"/>
      <name val="Franklin Gothic Demi"/>
      <family val="2"/>
    </font>
    <font>
      <sz val="13.5"/>
      <color theme="1"/>
      <name val="Calibri"/>
      <family val="2"/>
      <scheme val="minor"/>
    </font>
    <font>
      <sz val="9"/>
      <name val="Franklin Gothic Demi"/>
      <family val="2"/>
    </font>
    <font>
      <sz val="11"/>
      <color theme="0"/>
      <name val="Franklin Gothic Demi"/>
      <family val="2"/>
    </font>
    <font>
      <u/>
      <sz val="11"/>
      <color theme="1"/>
      <name val="Franklin Gothic Book"/>
      <family val="2"/>
    </font>
    <font>
      <sz val="14"/>
      <color rgb="FF525E65"/>
      <name val="Franklin Gothic Book"/>
      <family val="2"/>
    </font>
    <font>
      <sz val="13"/>
      <name val="Franklin Gothic Book"/>
      <family val="2"/>
    </font>
    <font>
      <sz val="13"/>
      <color theme="1"/>
      <name val="Franklin Gothic Book"/>
      <family val="2"/>
    </font>
    <font>
      <sz val="18"/>
      <color rgb="FFED643B"/>
      <name val="Franklin Gothic Demi"/>
      <family val="2"/>
    </font>
    <font>
      <sz val="14"/>
      <color theme="2"/>
      <name val="Franklin Gothic Demi"/>
      <family val="2"/>
    </font>
    <font>
      <sz val="11"/>
      <color theme="2"/>
      <name val="Franklin Gothic Demi Cond"/>
      <family val="2"/>
    </font>
    <font>
      <u/>
      <sz val="12"/>
      <color theme="6"/>
      <name val="Franklin Gothic Demi"/>
      <family val="2"/>
    </font>
    <font>
      <sz val="12"/>
      <name val="Franklin Gothic Demi"/>
      <family val="2"/>
    </font>
    <font>
      <sz val="12"/>
      <color rgb="FFFF6600"/>
      <name val="Franklin Gothic Demi"/>
      <family val="2"/>
    </font>
    <font>
      <sz val="8.5"/>
      <name val="Helv"/>
    </font>
    <font>
      <sz val="22"/>
      <color theme="7"/>
      <name val="Franklin Gothic Demi"/>
      <family val="2"/>
    </font>
    <font>
      <sz val="16"/>
      <color theme="7"/>
      <name val="Franklin Gothic Demi"/>
      <family val="2"/>
    </font>
    <font>
      <b/>
      <sz val="16"/>
      <color theme="1"/>
      <name val="Calibri"/>
      <family val="2"/>
      <scheme val="minor"/>
    </font>
    <font>
      <sz val="16"/>
      <color theme="2"/>
      <name val="Franklin Gothic Demi"/>
      <family val="2"/>
    </font>
    <font>
      <b/>
      <sz val="10"/>
      <color theme="1"/>
      <name val="Calibri"/>
      <family val="2"/>
      <scheme val="minor"/>
    </font>
    <font>
      <sz val="22"/>
      <color theme="2"/>
      <name val="Franklin Gothic Demi"/>
      <family val="2"/>
    </font>
    <font>
      <sz val="22"/>
      <color theme="0"/>
      <name val="Franklin Gothic Demi"/>
      <family val="2"/>
    </font>
    <font>
      <sz val="20"/>
      <color theme="7"/>
      <name val="Franklin Gothic Demi"/>
      <family val="2"/>
    </font>
    <font>
      <sz val="22"/>
      <name val="Franklin Gothic Demi"/>
      <family val="2"/>
    </font>
    <font>
      <sz val="16"/>
      <name val="Franklin Gothic Medium"/>
      <family val="2"/>
    </font>
    <font>
      <sz val="16"/>
      <color theme="0"/>
      <name val="Franklin Gothic Book"/>
      <family val="2"/>
    </font>
    <font>
      <i/>
      <sz val="11"/>
      <color theme="1"/>
      <name val="Franklin Gothic Book"/>
      <family val="2"/>
    </font>
    <font>
      <b/>
      <sz val="11"/>
      <color theme="1"/>
      <name val="Franklin Gothic Book"/>
      <family val="2"/>
    </font>
    <font>
      <b/>
      <sz val="14"/>
      <color theme="0"/>
      <name val="Calibri"/>
      <family val="2"/>
      <scheme val="minor"/>
    </font>
    <font>
      <u/>
      <sz val="11"/>
      <name val="Calibri"/>
      <family val="2"/>
      <scheme val="minor"/>
    </font>
    <font>
      <sz val="18"/>
      <color theme="5"/>
      <name val="Calibri"/>
      <family val="2"/>
      <scheme val="minor"/>
    </font>
    <font>
      <sz val="10"/>
      <name val="Calibri"/>
      <family val="2"/>
      <scheme val="minor"/>
    </font>
    <font>
      <sz val="30"/>
      <color theme="5"/>
      <name val="Calibri"/>
      <family val="2"/>
      <scheme val="minor"/>
    </font>
    <font>
      <sz val="24"/>
      <color theme="3"/>
      <name val="Calibri"/>
      <family val="2"/>
      <scheme val="minor"/>
    </font>
    <font>
      <sz val="20"/>
      <color theme="3"/>
      <name val="Calibri"/>
      <family val="2"/>
      <scheme val="minor"/>
    </font>
    <font>
      <sz val="26"/>
      <color theme="3"/>
      <name val="Calibri"/>
      <family val="2"/>
      <scheme val="minor"/>
    </font>
    <font>
      <sz val="24"/>
      <color theme="5"/>
      <name val="Calibri"/>
      <family val="2"/>
      <scheme val="minor"/>
    </font>
    <font>
      <sz val="20"/>
      <color theme="5"/>
      <name val="Calibri"/>
      <family val="2"/>
      <scheme val="minor"/>
    </font>
    <font>
      <sz val="26"/>
      <color theme="5"/>
      <name val="Calibri"/>
      <family val="2"/>
      <scheme val="minor"/>
    </font>
    <font>
      <i/>
      <sz val="16"/>
      <name val="Calibri"/>
      <family val="2"/>
      <scheme val="minor"/>
    </font>
    <font>
      <i/>
      <sz val="18"/>
      <name val="Calibri"/>
      <family val="2"/>
      <scheme val="minor"/>
    </font>
    <font>
      <sz val="12"/>
      <name val="Calibri"/>
      <family val="2"/>
      <scheme val="minor"/>
    </font>
    <font>
      <sz val="14"/>
      <color theme="0"/>
      <name val="Calibri"/>
      <family val="2"/>
      <scheme val="minor"/>
    </font>
    <font>
      <sz val="14"/>
      <name val="Calibri"/>
      <family val="2"/>
      <scheme val="minor"/>
    </font>
    <font>
      <sz val="16"/>
      <name val="Calibri"/>
      <family val="2"/>
      <scheme val="minor"/>
    </font>
    <font>
      <sz val="16"/>
      <color theme="0"/>
      <name val="Calibri"/>
      <family val="2"/>
      <scheme val="minor"/>
    </font>
    <font>
      <i/>
      <sz val="14"/>
      <name val="Calibri"/>
      <family val="2"/>
      <scheme val="minor"/>
    </font>
    <font>
      <i/>
      <u/>
      <sz val="16"/>
      <name val="Calibri"/>
      <family val="2"/>
      <scheme val="minor"/>
    </font>
    <font>
      <b/>
      <sz val="12"/>
      <name val="Calibri"/>
      <family val="2"/>
      <scheme val="minor"/>
    </font>
    <font>
      <sz val="22"/>
      <name val="Calibri"/>
      <family val="2"/>
      <scheme val="minor"/>
    </font>
    <font>
      <u/>
      <sz val="16"/>
      <color theme="1"/>
      <name val="Calibri"/>
      <family val="2"/>
      <scheme val="minor"/>
    </font>
    <font>
      <sz val="10"/>
      <color theme="1"/>
      <name val="Calibri"/>
      <family val="2"/>
      <scheme val="minor"/>
    </font>
    <font>
      <b/>
      <sz val="30"/>
      <color theme="3"/>
      <name val="Calibri"/>
      <family val="2"/>
      <scheme val="minor"/>
    </font>
    <font>
      <b/>
      <sz val="24"/>
      <color rgb="FFED643B"/>
      <name val="Calibri"/>
      <family val="2"/>
      <scheme val="minor"/>
    </font>
    <font>
      <b/>
      <sz val="18"/>
      <color theme="0"/>
      <name val="Calibri"/>
      <family val="2"/>
      <scheme val="minor"/>
    </font>
    <font>
      <b/>
      <sz val="16"/>
      <name val="Calibri"/>
      <family val="2"/>
      <scheme val="minor"/>
    </font>
    <font>
      <b/>
      <sz val="11"/>
      <color theme="0"/>
      <name val="Calibri"/>
      <family val="2"/>
      <scheme val="minor"/>
    </font>
    <font>
      <sz val="11"/>
      <color theme="0"/>
      <name val="Calibri"/>
      <family val="2"/>
      <scheme val="minor"/>
    </font>
    <font>
      <b/>
      <sz val="16"/>
      <color rgb="FFE95E27"/>
      <name val="Calibri"/>
      <family val="2"/>
      <scheme val="minor"/>
    </font>
    <font>
      <b/>
      <sz val="16"/>
      <color rgb="FF576065"/>
      <name val="Calibri"/>
      <family val="2"/>
      <scheme val="minor"/>
    </font>
    <font>
      <sz val="16"/>
      <color rgb="FF576065"/>
      <name val="Calibri"/>
      <family val="2"/>
      <scheme val="minor"/>
    </font>
    <font>
      <sz val="10"/>
      <color rgb="FF576065"/>
      <name val="Calibri"/>
      <family val="2"/>
      <scheme val="minor"/>
    </font>
    <font>
      <b/>
      <sz val="12"/>
      <color rgb="FFE95E27"/>
      <name val="Calibri"/>
      <family val="2"/>
      <scheme val="minor"/>
    </font>
    <font>
      <u/>
      <sz val="16"/>
      <color theme="10"/>
      <name val="Calibri"/>
      <family val="2"/>
      <scheme val="minor"/>
    </font>
    <font>
      <u/>
      <sz val="16"/>
      <color theme="0" tint="-4.9989318521683403E-2"/>
      <name val="Calibri"/>
      <family val="2"/>
      <scheme val="minor"/>
    </font>
    <font>
      <sz val="11"/>
      <color rgb="FFFF0000"/>
      <name val="Calibri"/>
      <family val="2"/>
      <scheme val="minor"/>
    </font>
    <font>
      <sz val="18"/>
      <color rgb="FFFF0000"/>
      <name val="Franklin Gothic Demi"/>
      <family val="2"/>
    </font>
    <font>
      <u/>
      <sz val="11"/>
      <color rgb="FFFF0000"/>
      <name val="Franklin Gothic Book"/>
      <family val="2"/>
    </font>
    <font>
      <b/>
      <sz val="11"/>
      <color theme="2"/>
      <name val="Calibri"/>
      <family val="2"/>
      <scheme val="minor"/>
    </font>
    <font>
      <sz val="14"/>
      <name val="Franklin Gothic Book"/>
      <family val="2"/>
    </font>
    <font>
      <b/>
      <sz val="14"/>
      <name val="Franklin Gothic Book"/>
      <family val="2"/>
    </font>
    <font>
      <sz val="14"/>
      <name val="Franklin Gothic Medium"/>
      <family val="2"/>
    </font>
    <font>
      <b/>
      <sz val="14"/>
      <color theme="2"/>
      <name val="Franklin Gothic Medium"/>
      <family val="2"/>
    </font>
  </fonts>
  <fills count="33">
    <fill>
      <patternFill patternType="none"/>
    </fill>
    <fill>
      <patternFill patternType="gray125"/>
    </fill>
    <fill>
      <patternFill patternType="solid">
        <fgColor rgb="FFFF6600"/>
        <bgColor indexed="64"/>
      </patternFill>
    </fill>
    <fill>
      <patternFill patternType="solid">
        <fgColor theme="0"/>
        <bgColor indexed="64"/>
      </patternFill>
    </fill>
    <fill>
      <patternFill patternType="solid">
        <fgColor theme="2"/>
        <bgColor rgb="FF000000"/>
      </patternFill>
    </fill>
    <fill>
      <patternFill patternType="solid">
        <fgColor theme="2"/>
        <bgColor indexed="64"/>
      </patternFill>
    </fill>
    <fill>
      <patternFill patternType="solid">
        <fgColor theme="0" tint="-0.24994659260841701"/>
        <bgColor indexed="64"/>
      </patternFill>
    </fill>
    <fill>
      <patternFill patternType="solid">
        <fgColor theme="2" tint="0.59999389629810485"/>
        <bgColor indexed="64"/>
      </patternFill>
    </fill>
    <fill>
      <patternFill patternType="solid">
        <fgColor rgb="FF00B0F0"/>
        <bgColor indexed="64"/>
      </patternFill>
    </fill>
    <fill>
      <patternFill patternType="solid">
        <fgColor theme="2" tint="0.79998168889431442"/>
        <bgColor indexed="64"/>
      </patternFill>
    </fill>
    <fill>
      <patternFill patternType="solid">
        <fgColor theme="3"/>
        <bgColor indexed="64"/>
      </patternFill>
    </fill>
    <fill>
      <patternFill patternType="solid">
        <fgColor theme="6"/>
        <bgColor indexed="64"/>
      </patternFill>
    </fill>
    <fill>
      <patternFill patternType="solid">
        <fgColor theme="0" tint="-0.14999847407452621"/>
        <bgColor indexed="64"/>
      </patternFill>
    </fill>
    <fill>
      <patternFill patternType="solid">
        <fgColor theme="8"/>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92D050"/>
        <bgColor rgb="FF000000"/>
      </patternFill>
    </fill>
    <fill>
      <patternFill patternType="solid">
        <fgColor rgb="FFFFFF00"/>
        <bgColor rgb="FF000000"/>
      </patternFill>
    </fill>
    <fill>
      <patternFill patternType="solid">
        <fgColor rgb="FFE6FC10"/>
        <bgColor indexed="64"/>
      </patternFill>
    </fill>
    <fill>
      <patternFill patternType="solid">
        <fgColor rgb="FFF2FFA7"/>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rgb="FFE26B0A"/>
        <bgColor indexed="64"/>
      </patternFill>
    </fill>
    <fill>
      <patternFill patternType="solid">
        <fgColor rgb="FFFFFFFF"/>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4"/>
        <bgColor indexed="64"/>
      </patternFill>
    </fill>
    <fill>
      <patternFill patternType="solid">
        <fgColor theme="0" tint="-0.34998626667073579"/>
        <bgColor indexed="64"/>
      </patternFill>
    </fill>
    <fill>
      <patternFill patternType="solid">
        <fgColor theme="7"/>
        <bgColor indexed="64"/>
      </patternFill>
    </fill>
    <fill>
      <patternFill patternType="solid">
        <fgColor theme="4" tint="0.79998168889431442"/>
        <bgColor indexed="64"/>
      </patternFill>
    </fill>
    <fill>
      <patternFill patternType="solid">
        <fgColor theme="9" tint="0.499984740745262"/>
        <bgColor indexed="64"/>
      </patternFill>
    </fill>
    <fill>
      <patternFill patternType="solid">
        <fgColor theme="3" tint="0.39997558519241921"/>
        <bgColor indexed="64"/>
      </patternFill>
    </fill>
    <fill>
      <patternFill patternType="solid">
        <fgColor theme="6" tint="0.59999389629810485"/>
        <bgColor indexed="64"/>
      </patternFill>
    </fill>
  </fills>
  <borders count="13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medium">
        <color theme="3"/>
      </left>
      <right/>
      <top/>
      <bottom style="thin">
        <color theme="0" tint="-0.499984740745262"/>
      </bottom>
      <diagonal/>
    </border>
    <border>
      <left style="hair">
        <color theme="0" tint="-0.499984740745262"/>
      </left>
      <right style="medium">
        <color theme="3"/>
      </right>
      <top style="thin">
        <color theme="0" tint="-0.499984740745262"/>
      </top>
      <bottom style="thin">
        <color theme="0" tint="-0.499984740745262"/>
      </bottom>
      <diagonal/>
    </border>
    <border>
      <left style="hair">
        <color theme="0" tint="-0.499984740745262"/>
      </left>
      <right style="medium">
        <color theme="3"/>
      </right>
      <top style="thin">
        <color theme="0" tint="-0.499984740745262"/>
      </top>
      <bottom/>
      <diagonal/>
    </border>
    <border>
      <left style="medium">
        <color theme="3"/>
      </left>
      <right/>
      <top style="thin">
        <color theme="3"/>
      </top>
      <bottom style="medium">
        <color theme="3"/>
      </bottom>
      <diagonal/>
    </border>
    <border>
      <left/>
      <right style="hair">
        <color theme="0" tint="-0.499984740745262"/>
      </right>
      <top style="thin">
        <color theme="3"/>
      </top>
      <bottom style="medium">
        <color theme="3"/>
      </bottom>
      <diagonal/>
    </border>
    <border>
      <left style="hair">
        <color theme="0" tint="-0.499984740745262"/>
      </left>
      <right style="medium">
        <color theme="3"/>
      </right>
      <top style="thin">
        <color theme="3"/>
      </top>
      <bottom style="medium">
        <color theme="3"/>
      </bottom>
      <diagonal/>
    </border>
    <border>
      <left style="medium">
        <color theme="2"/>
      </left>
      <right/>
      <top/>
      <bottom style="thin">
        <color theme="2"/>
      </bottom>
      <diagonal/>
    </border>
    <border>
      <left/>
      <right style="hair">
        <color theme="2"/>
      </right>
      <top/>
      <bottom style="thin">
        <color theme="2"/>
      </bottom>
      <diagonal/>
    </border>
    <border>
      <left style="hair">
        <color theme="2"/>
      </left>
      <right style="medium">
        <color theme="2"/>
      </right>
      <top/>
      <bottom style="thin">
        <color theme="2"/>
      </bottom>
      <diagonal/>
    </border>
    <border>
      <left style="medium">
        <color theme="2"/>
      </left>
      <right/>
      <top style="thin">
        <color theme="2"/>
      </top>
      <bottom style="medium">
        <color theme="2"/>
      </bottom>
      <diagonal/>
    </border>
    <border>
      <left/>
      <right style="hair">
        <color theme="2"/>
      </right>
      <top style="thin">
        <color theme="2"/>
      </top>
      <bottom style="medium">
        <color theme="2"/>
      </bottom>
      <diagonal/>
    </border>
    <border>
      <left style="hair">
        <color theme="2"/>
      </left>
      <right style="medium">
        <color theme="2"/>
      </right>
      <top style="thin">
        <color theme="2"/>
      </top>
      <bottom style="medium">
        <color theme="2"/>
      </bottom>
      <diagonal/>
    </border>
    <border>
      <left/>
      <right/>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theme="9" tint="-0.24994659260841701"/>
      </left>
      <right/>
      <top style="medium">
        <color theme="9" tint="-0.24994659260841701"/>
      </top>
      <bottom/>
      <diagonal/>
    </border>
    <border>
      <left/>
      <right/>
      <top style="medium">
        <color theme="9" tint="-0.24994659260841701"/>
      </top>
      <bottom/>
      <diagonal/>
    </border>
    <border>
      <left/>
      <right style="medium">
        <color theme="9" tint="-0.24994659260841701"/>
      </right>
      <top style="medium">
        <color theme="9" tint="-0.24994659260841701"/>
      </top>
      <bottom/>
      <diagonal/>
    </border>
    <border>
      <left style="medium">
        <color theme="9" tint="-0.24994659260841701"/>
      </left>
      <right/>
      <top/>
      <bottom/>
      <diagonal/>
    </border>
    <border>
      <left/>
      <right style="medium">
        <color theme="9" tint="-0.24994659260841701"/>
      </right>
      <top/>
      <bottom/>
      <diagonal/>
    </border>
    <border>
      <left style="medium">
        <color theme="9" tint="-0.24994659260841701"/>
      </left>
      <right/>
      <top/>
      <bottom style="medium">
        <color theme="9" tint="-0.24994659260841701"/>
      </bottom>
      <diagonal/>
    </border>
    <border>
      <left/>
      <right/>
      <top/>
      <bottom style="medium">
        <color theme="9" tint="-0.24994659260841701"/>
      </bottom>
      <diagonal/>
    </border>
    <border>
      <left/>
      <right style="medium">
        <color theme="9" tint="-0.24994659260841701"/>
      </right>
      <top/>
      <bottom style="medium">
        <color theme="9" tint="-0.24994659260841701"/>
      </bottom>
      <diagonal/>
    </border>
    <border>
      <left style="medium">
        <color theme="9" tint="-0.24994659260841701"/>
      </left>
      <right/>
      <top/>
      <bottom style="medium">
        <color theme="0"/>
      </bottom>
      <diagonal/>
    </border>
    <border>
      <left/>
      <right style="medium">
        <color theme="9" tint="-0.24994659260841701"/>
      </right>
      <top/>
      <bottom style="medium">
        <color theme="0"/>
      </bottom>
      <diagonal/>
    </border>
    <border>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style="medium">
        <color theme="2"/>
      </right>
      <top style="medium">
        <color theme="2"/>
      </top>
      <bottom/>
      <diagonal/>
    </border>
    <border>
      <left/>
      <right/>
      <top style="medium">
        <color theme="2"/>
      </top>
      <bottom/>
      <diagonal/>
    </border>
    <border>
      <left style="medium">
        <color theme="2"/>
      </left>
      <right/>
      <top style="medium">
        <color theme="2"/>
      </top>
      <bottom/>
      <diagonal/>
    </border>
    <border>
      <left/>
      <right/>
      <top style="thin">
        <color theme="0" tint="-0.499984740745262"/>
      </top>
      <bottom/>
      <diagonal/>
    </border>
    <border>
      <left style="medium">
        <color theme="3"/>
      </left>
      <right/>
      <top style="thin">
        <color theme="0" tint="-0.499984740745262"/>
      </top>
      <bottom/>
      <diagonal/>
    </border>
    <border>
      <left/>
      <right/>
      <top style="thin">
        <color theme="0" tint="-0.499984740745262"/>
      </top>
      <bottom style="thin">
        <color theme="0" tint="-0.499984740745262"/>
      </bottom>
      <diagonal/>
    </border>
    <border>
      <left style="medium">
        <color theme="3"/>
      </left>
      <right/>
      <top style="thin">
        <color theme="0" tint="-0.499984740745262"/>
      </top>
      <bottom style="thin">
        <color theme="0" tint="-0.499984740745262"/>
      </bottom>
      <diagonal/>
    </border>
    <border>
      <left/>
      <right style="medium">
        <color theme="3"/>
      </right>
      <top/>
      <bottom style="thin">
        <color theme="0" tint="-0.499984740745262"/>
      </bottom>
      <diagonal/>
    </border>
    <border>
      <left/>
      <right/>
      <top/>
      <bottom style="thin">
        <color theme="0" tint="-0.499984740745262"/>
      </bottom>
      <diagonal/>
    </border>
    <border>
      <left style="thin">
        <color indexed="64"/>
      </left>
      <right style="hair">
        <color indexed="64"/>
      </right>
      <top style="thin">
        <color indexed="64"/>
      </top>
      <bottom style="thin">
        <color indexed="64"/>
      </bottom>
      <diagonal/>
    </border>
    <border>
      <left style="thin">
        <color theme="5"/>
      </left>
      <right/>
      <top/>
      <bottom/>
      <diagonal/>
    </border>
    <border>
      <left/>
      <right/>
      <top style="thin">
        <color theme="1"/>
      </top>
      <bottom/>
      <diagonal/>
    </border>
    <border>
      <left/>
      <right/>
      <top/>
      <bottom style="thin">
        <color theme="1"/>
      </bottom>
      <diagonal/>
    </border>
    <border>
      <left/>
      <right/>
      <top style="thin">
        <color auto="1"/>
      </top>
      <bottom/>
      <diagonal/>
    </border>
    <border>
      <left style="hair">
        <color indexed="64"/>
      </left>
      <right style="hair">
        <color indexed="64"/>
      </right>
      <top style="thin">
        <color indexed="64"/>
      </top>
      <bottom style="thin">
        <color indexed="64"/>
      </bottom>
      <diagonal/>
    </border>
    <border>
      <left style="hair">
        <color theme="0"/>
      </left>
      <right/>
      <top/>
      <bottom style="thin">
        <color indexed="64"/>
      </bottom>
      <diagonal/>
    </border>
    <border>
      <left/>
      <right style="hair">
        <color theme="0"/>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top style="dashDot">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hair">
        <color theme="2"/>
      </left>
      <right style="medium">
        <color theme="2"/>
      </right>
      <top/>
      <bottom/>
      <diagonal/>
    </border>
    <border>
      <left style="medium">
        <color theme="2"/>
      </left>
      <right/>
      <top style="thin">
        <color theme="2"/>
      </top>
      <bottom style="thin">
        <color theme="2"/>
      </bottom>
      <diagonal/>
    </border>
    <border>
      <left/>
      <right style="hair">
        <color theme="2"/>
      </right>
      <top style="thin">
        <color theme="2"/>
      </top>
      <bottom style="thin">
        <color theme="2"/>
      </bottom>
      <diagonal/>
    </border>
    <border>
      <left/>
      <right style="medium">
        <color rgb="FFFFFFFF"/>
      </right>
      <top style="medium">
        <color rgb="FFFFFFFF"/>
      </top>
      <bottom/>
      <diagonal/>
    </border>
    <border>
      <left/>
      <right style="medium">
        <color rgb="FFFFFFFF"/>
      </right>
      <top/>
      <bottom/>
      <diagonal/>
    </border>
    <border>
      <left/>
      <right style="medium">
        <color rgb="FFFFFFFF"/>
      </right>
      <top/>
      <bottom style="medium">
        <color rgb="FFFFFFFF"/>
      </bottom>
      <diagonal/>
    </border>
    <border>
      <left style="medium">
        <color rgb="FFFFFFFF"/>
      </left>
      <right/>
      <top/>
      <bottom/>
      <diagonal/>
    </border>
    <border>
      <left/>
      <right/>
      <top/>
      <bottom style="medium">
        <color rgb="FFFFFFFF"/>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theme="0"/>
      </top>
      <bottom/>
      <diagonal/>
    </border>
    <border>
      <left/>
      <right style="thin">
        <color indexed="64"/>
      </right>
      <top style="thin">
        <color theme="0"/>
      </top>
      <bottom/>
      <diagonal/>
    </border>
    <border>
      <left style="thin">
        <color indexed="64"/>
      </left>
      <right/>
      <top/>
      <bottom style="thin">
        <color theme="0"/>
      </bottom>
      <diagonal/>
    </border>
    <border>
      <left/>
      <right/>
      <top/>
      <bottom style="thin">
        <color theme="0"/>
      </bottom>
      <diagonal/>
    </border>
  </borders>
  <cellStyleXfs count="7">
    <xf numFmtId="0" fontId="0" fillId="0" borderId="0"/>
    <xf numFmtId="164" fontId="1" fillId="0" borderId="0" applyFon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xf numFmtId="9" fontId="1" fillId="0" borderId="0" applyFont="0" applyFill="0" applyBorder="0" applyAlignment="0" applyProtection="0"/>
    <xf numFmtId="0" fontId="36" fillId="0" borderId="0"/>
    <xf numFmtId="0" fontId="89" fillId="0" borderId="0"/>
  </cellStyleXfs>
  <cellXfs count="655">
    <xf numFmtId="0" fontId="0" fillId="0" borderId="0" xfId="0"/>
    <xf numFmtId="0" fontId="2" fillId="0" borderId="0" xfId="0" applyFont="1" applyAlignment="1" applyProtection="1">
      <alignment horizontal="center" vertical="center"/>
    </xf>
    <xf numFmtId="0" fontId="2" fillId="0" borderId="0" xfId="0" applyFont="1" applyProtection="1"/>
    <xf numFmtId="0" fontId="3" fillId="0" borderId="0" xfId="0" applyFont="1" applyProtection="1"/>
    <xf numFmtId="0" fontId="3" fillId="0" borderId="0" xfId="0" applyFont="1" applyAlignment="1" applyProtection="1">
      <alignment horizontal="center" vertical="center"/>
    </xf>
    <xf numFmtId="0" fontId="2" fillId="0" borderId="0" xfId="0" applyFont="1" applyAlignment="1" applyProtection="1"/>
    <xf numFmtId="0" fontId="2" fillId="0" borderId="0" xfId="0" applyFont="1" applyFill="1" applyBorder="1" applyAlignment="1" applyProtection="1"/>
    <xf numFmtId="0" fontId="2" fillId="0" borderId="0" xfId="0" applyFont="1" applyBorder="1" applyProtection="1"/>
    <xf numFmtId="0" fontId="6" fillId="0" borderId="0" xfId="0" applyFont="1" applyFill="1" applyBorder="1" applyAlignment="1" applyProtection="1">
      <alignment vertical="center" wrapText="1"/>
    </xf>
    <xf numFmtId="0" fontId="2" fillId="0" borderId="0" xfId="0" applyFont="1" applyBorder="1" applyAlignment="1" applyProtection="1"/>
    <xf numFmtId="0" fontId="9" fillId="0" borderId="0" xfId="0" applyFont="1" applyBorder="1" applyAlignment="1" applyProtection="1"/>
    <xf numFmtId="0" fontId="2" fillId="3" borderId="0" xfId="0" applyFont="1" applyFill="1" applyBorder="1" applyAlignment="1">
      <alignment horizontal="center"/>
    </xf>
    <xf numFmtId="0" fontId="2" fillId="0" borderId="0" xfId="0" applyFont="1" applyFill="1" applyBorder="1" applyAlignment="1" applyProtection="1">
      <alignment horizontal="center"/>
    </xf>
    <xf numFmtId="0" fontId="2" fillId="0" borderId="0" xfId="0" applyFont="1" applyBorder="1" applyAlignment="1" applyProtection="1">
      <alignment horizontal="center" vertical="center"/>
    </xf>
    <xf numFmtId="0" fontId="3" fillId="0" borderId="0" xfId="0" applyFont="1" applyFill="1" applyBorder="1" applyAlignment="1" applyProtection="1">
      <alignment horizontal="center"/>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pplyProtection="1">
      <alignment horizontal="center"/>
      <protection hidden="1"/>
    </xf>
    <xf numFmtId="0" fontId="13" fillId="3" borderId="0" xfId="0" applyFont="1" applyFill="1" applyBorder="1" applyProtection="1"/>
    <xf numFmtId="0" fontId="13" fillId="0" borderId="0" xfId="0" applyFont="1" applyBorder="1" applyProtection="1"/>
    <xf numFmtId="0" fontId="13" fillId="0" borderId="0" xfId="0" applyFont="1" applyBorder="1" applyAlignment="1" applyProtection="1">
      <alignment horizontal="center" vertical="center"/>
    </xf>
    <xf numFmtId="0" fontId="3" fillId="0" borderId="0" xfId="0" applyFont="1" applyBorder="1" applyProtection="1"/>
    <xf numFmtId="0" fontId="3" fillId="0" borderId="0" xfId="0" applyFont="1" applyBorder="1" applyAlignment="1" applyProtection="1">
      <alignment horizontal="center" vertical="center"/>
    </xf>
    <xf numFmtId="164" fontId="14" fillId="0" borderId="5" xfId="1" applyFont="1" applyFill="1" applyBorder="1" applyAlignment="1" applyProtection="1">
      <alignment horizontal="center" vertical="center"/>
      <protection hidden="1"/>
    </xf>
    <xf numFmtId="0" fontId="18" fillId="7" borderId="4" xfId="0" applyFont="1" applyFill="1" applyBorder="1" applyAlignment="1" applyProtection="1">
      <alignment horizontal="center" vertical="center" wrapText="1"/>
      <protection hidden="1"/>
    </xf>
    <xf numFmtId="4" fontId="18" fillId="7" borderId="4" xfId="0" applyNumberFormat="1" applyFont="1" applyFill="1" applyBorder="1" applyAlignment="1" applyProtection="1">
      <alignment horizontal="center" vertical="center" wrapText="1"/>
      <protection hidden="1"/>
    </xf>
    <xf numFmtId="0" fontId="8" fillId="8" borderId="7" xfId="0" applyFont="1" applyFill="1" applyBorder="1" applyAlignment="1" applyProtection="1">
      <alignment horizontal="left" vertical="center" wrapText="1"/>
      <protection locked="0"/>
    </xf>
    <xf numFmtId="168" fontId="22" fillId="16" borderId="4" xfId="0" applyNumberFormat="1" applyFont="1" applyFill="1" applyBorder="1" applyAlignment="1" applyProtection="1">
      <alignment horizontal="center" vertical="center" wrapText="1"/>
      <protection hidden="1"/>
    </xf>
    <xf numFmtId="49" fontId="22" fillId="16" borderId="4" xfId="0" applyNumberFormat="1" applyFont="1" applyFill="1" applyBorder="1" applyAlignment="1" applyProtection="1">
      <alignment horizontal="center" vertical="center" wrapText="1"/>
      <protection locked="0" hidden="1"/>
    </xf>
    <xf numFmtId="0" fontId="23" fillId="17" borderId="4" xfId="0" applyFont="1" applyFill="1" applyBorder="1" applyAlignment="1" applyProtection="1">
      <alignment horizontal="center" vertical="center" wrapText="1"/>
      <protection locked="0" hidden="1"/>
    </xf>
    <xf numFmtId="2" fontId="22" fillId="16" borderId="4" xfId="0" applyNumberFormat="1" applyFont="1" applyFill="1" applyBorder="1" applyAlignment="1" applyProtection="1">
      <alignment horizontal="center" vertical="center" wrapText="1"/>
      <protection locked="0" hidden="1"/>
    </xf>
    <xf numFmtId="169" fontId="24" fillId="0" borderId="4" xfId="0" applyNumberFormat="1" applyFont="1" applyFill="1" applyBorder="1" applyProtection="1"/>
    <xf numFmtId="49" fontId="24" fillId="0" borderId="4" xfId="0" applyNumberFormat="1" applyFont="1" applyFill="1" applyBorder="1" applyProtection="1">
      <protection locked="0"/>
    </xf>
    <xf numFmtId="170" fontId="24" fillId="0" borderId="4" xfId="0" applyNumberFormat="1" applyFont="1" applyFill="1" applyBorder="1" applyProtection="1">
      <protection locked="0"/>
    </xf>
    <xf numFmtId="14" fontId="24" fillId="0" borderId="4" xfId="0" applyNumberFormat="1" applyFont="1" applyFill="1" applyBorder="1" applyProtection="1">
      <protection locked="0"/>
    </xf>
    <xf numFmtId="2" fontId="24" fillId="0" borderId="4" xfId="0" applyNumberFormat="1" applyFont="1" applyFill="1" applyBorder="1" applyProtection="1">
      <protection locked="0"/>
    </xf>
    <xf numFmtId="0" fontId="25" fillId="0" borderId="4" xfId="0" applyFont="1" applyFill="1" applyBorder="1" applyAlignment="1" applyProtection="1">
      <alignment horizontal="center" vertical="center" wrapText="1"/>
      <protection locked="0"/>
    </xf>
    <xf numFmtId="49" fontId="25" fillId="0" borderId="4"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xf numFmtId="0" fontId="8" fillId="0" borderId="0" xfId="0" applyFont="1" applyFill="1" applyBorder="1" applyAlignment="1" applyProtection="1">
      <alignment vertical="center" wrapText="1"/>
    </xf>
    <xf numFmtId="0" fontId="4" fillId="0" borderId="0" xfId="0" applyFont="1" applyBorder="1" applyAlignment="1" applyProtection="1"/>
    <xf numFmtId="0" fontId="2" fillId="0" borderId="0" xfId="0" applyFont="1" applyAlignment="1" applyProtection="1">
      <alignment wrapText="1"/>
    </xf>
    <xf numFmtId="0" fontId="4" fillId="0" borderId="0" xfId="0" applyFont="1" applyBorder="1" applyAlignment="1" applyProtection="1">
      <alignment wrapText="1"/>
    </xf>
    <xf numFmtId="4" fontId="8" fillId="12" borderId="7" xfId="0" applyNumberFormat="1" applyFont="1" applyFill="1" applyBorder="1" applyAlignment="1" applyProtection="1">
      <alignment vertical="center" wrapText="1"/>
      <protection locked="0"/>
    </xf>
    <xf numFmtId="0" fontId="0" fillId="0" borderId="0" xfId="0" applyAlignment="1">
      <alignment wrapText="1"/>
    </xf>
    <xf numFmtId="0" fontId="0" fillId="0" borderId="24" xfId="0" applyBorder="1" applyAlignment="1" applyProtection="1">
      <alignment vertical="center"/>
    </xf>
    <xf numFmtId="0" fontId="0" fillId="0" borderId="25" xfId="0" applyBorder="1" applyAlignment="1" applyProtection="1">
      <alignment vertical="center"/>
    </xf>
    <xf numFmtId="0" fontId="0" fillId="0" borderId="26" xfId="0" applyBorder="1" applyAlignment="1" applyProtection="1">
      <alignment vertical="center"/>
    </xf>
    <xf numFmtId="0" fontId="0" fillId="0" borderId="27" xfId="0" applyBorder="1" applyAlignment="1" applyProtection="1">
      <alignment vertical="center"/>
    </xf>
    <xf numFmtId="0" fontId="27" fillId="0" borderId="28" xfId="0" applyFont="1" applyBorder="1" applyAlignment="1" applyProtection="1">
      <alignment vertical="center"/>
    </xf>
    <xf numFmtId="0" fontId="0" fillId="0" borderId="0" xfId="0" applyBorder="1" applyAlignment="1" applyProtection="1">
      <alignment vertical="center"/>
    </xf>
    <xf numFmtId="0" fontId="28" fillId="0" borderId="0" xfId="0" applyFont="1" applyBorder="1" applyAlignment="1" applyProtection="1">
      <alignment horizontal="center" vertical="center" wrapText="1"/>
    </xf>
    <xf numFmtId="0" fontId="0" fillId="0" borderId="28" xfId="0" applyBorder="1" applyAlignment="1" applyProtection="1">
      <alignment vertical="center"/>
    </xf>
    <xf numFmtId="0" fontId="29" fillId="0" borderId="28" xfId="0" applyFont="1" applyBorder="1" applyAlignment="1" applyProtection="1">
      <alignment horizontal="justify" vertical="center"/>
    </xf>
    <xf numFmtId="0" fontId="31" fillId="0" borderId="27" xfId="0" applyFont="1" applyBorder="1" applyAlignment="1" applyProtection="1">
      <alignment vertical="center"/>
    </xf>
    <xf numFmtId="0" fontId="31" fillId="0" borderId="0" xfId="0" applyFont="1" applyBorder="1" applyAlignment="1" applyProtection="1">
      <alignment horizontal="justify" vertical="center"/>
    </xf>
    <xf numFmtId="0" fontId="31" fillId="0" borderId="28" xfId="0" applyFont="1" applyBorder="1" applyAlignment="1" applyProtection="1">
      <alignment horizontal="justify" vertical="center"/>
    </xf>
    <xf numFmtId="0" fontId="32" fillId="0" borderId="27" xfId="0" applyFont="1" applyBorder="1" applyAlignment="1" applyProtection="1">
      <alignment vertical="center"/>
    </xf>
    <xf numFmtId="0" fontId="32" fillId="0" borderId="28" xfId="0" applyFont="1" applyBorder="1" applyAlignment="1" applyProtection="1">
      <alignment horizontal="justify" vertical="center"/>
    </xf>
    <xf numFmtId="0" fontId="32" fillId="0" borderId="0" xfId="0" applyFont="1" applyFill="1" applyBorder="1" applyAlignment="1" applyProtection="1">
      <alignment horizontal="left" vertical="center" wrapText="1"/>
    </xf>
    <xf numFmtId="0" fontId="31" fillId="0" borderId="0" xfId="0" applyFont="1" applyBorder="1" applyAlignment="1" applyProtection="1">
      <alignment horizontal="justify" vertical="center" wrapText="1"/>
    </xf>
    <xf numFmtId="0" fontId="0" fillId="0" borderId="32" xfId="0" applyFont="1" applyBorder="1" applyAlignment="1" applyProtection="1">
      <alignment vertical="center"/>
    </xf>
    <xf numFmtId="0" fontId="0" fillId="0" borderId="33" xfId="0" applyFont="1" applyBorder="1" applyAlignment="1" applyProtection="1">
      <alignment vertical="center"/>
    </xf>
    <xf numFmtId="0" fontId="0" fillId="0" borderId="29" xfId="0" applyBorder="1" applyAlignment="1" applyProtection="1">
      <alignment vertical="center"/>
    </xf>
    <xf numFmtId="0" fontId="0" fillId="0" borderId="31" xfId="0" applyBorder="1" applyAlignment="1" applyProtection="1">
      <alignment vertical="center"/>
    </xf>
    <xf numFmtId="0" fontId="32" fillId="0" borderId="0" xfId="0" applyFont="1" applyFill="1" applyBorder="1" applyAlignment="1" applyProtection="1">
      <alignment horizontal="justify" vertical="center" wrapText="1"/>
    </xf>
    <xf numFmtId="0" fontId="30" fillId="0" borderId="0" xfId="0" applyFont="1" applyBorder="1" applyAlignment="1" applyProtection="1">
      <alignment horizontal="left" vertical="center"/>
    </xf>
    <xf numFmtId="0" fontId="0" fillId="0" borderId="0" xfId="0" applyAlignment="1">
      <alignment vertical="center"/>
    </xf>
    <xf numFmtId="0" fontId="0" fillId="0" borderId="0" xfId="0" applyAlignment="1" applyProtection="1">
      <alignment vertical="center"/>
    </xf>
    <xf numFmtId="0" fontId="0" fillId="0" borderId="0" xfId="0" applyFont="1" applyAlignment="1" applyProtection="1">
      <alignment vertical="center"/>
    </xf>
    <xf numFmtId="0" fontId="31" fillId="0" borderId="0" xfId="0" applyFont="1" applyAlignment="1" applyProtection="1">
      <alignment vertical="center"/>
    </xf>
    <xf numFmtId="0" fontId="32" fillId="0" borderId="0" xfId="0" applyFont="1" applyAlignment="1" applyProtection="1">
      <alignment vertical="center"/>
    </xf>
    <xf numFmtId="0" fontId="29" fillId="0" borderId="0" xfId="0" applyFont="1" applyAlignment="1" applyProtection="1">
      <alignment vertical="center"/>
    </xf>
    <xf numFmtId="0" fontId="37" fillId="3" borderId="4" xfId="5" applyFont="1" applyFill="1" applyBorder="1" applyAlignment="1">
      <alignment horizontal="right"/>
    </xf>
    <xf numFmtId="0" fontId="38" fillId="3" borderId="4" xfId="5" applyFont="1" applyFill="1" applyBorder="1" applyAlignment="1">
      <alignment horizontal="center"/>
    </xf>
    <xf numFmtId="49" fontId="38" fillId="3" borderId="4" xfId="2" applyNumberFormat="1" applyFont="1" applyFill="1" applyBorder="1" applyAlignment="1">
      <alignment horizontal="right"/>
    </xf>
    <xf numFmtId="44" fontId="38" fillId="3" borderId="4" xfId="5" applyNumberFormat="1" applyFont="1" applyFill="1" applyBorder="1"/>
    <xf numFmtId="10" fontId="38" fillId="0" borderId="4" xfId="4" applyNumberFormat="1" applyFont="1" applyBorder="1"/>
    <xf numFmtId="0" fontId="35" fillId="0" borderId="4" xfId="0" applyFont="1" applyBorder="1"/>
    <xf numFmtId="44" fontId="0" fillId="0" borderId="4" xfId="2" applyFont="1" applyBorder="1" applyAlignment="1"/>
    <xf numFmtId="44" fontId="0" fillId="0" borderId="4" xfId="2" applyFont="1" applyBorder="1" applyAlignment="1">
      <alignment horizontal="left"/>
    </xf>
    <xf numFmtId="0" fontId="31" fillId="0" borderId="27" xfId="0" applyFont="1" applyFill="1" applyBorder="1" applyAlignment="1" applyProtection="1">
      <alignment vertical="center"/>
    </xf>
    <xf numFmtId="0" fontId="31" fillId="0" borderId="0" xfId="0" applyFont="1" applyFill="1" applyBorder="1" applyAlignment="1" applyProtection="1">
      <alignment horizontal="justify" vertical="center"/>
    </xf>
    <xf numFmtId="0" fontId="34" fillId="0" borderId="0" xfId="0" applyFont="1" applyFill="1" applyBorder="1" applyAlignment="1" applyProtection="1">
      <alignment horizontal="center" vertical="center"/>
    </xf>
    <xf numFmtId="0" fontId="31" fillId="0" borderId="28" xfId="0" applyFont="1" applyFill="1" applyBorder="1" applyAlignment="1" applyProtection="1">
      <alignment horizontal="justify" vertical="center"/>
    </xf>
    <xf numFmtId="0" fontId="31" fillId="0" borderId="0" xfId="0" applyFont="1" applyFill="1" applyAlignment="1" applyProtection="1">
      <alignment vertical="center"/>
    </xf>
    <xf numFmtId="0" fontId="0" fillId="0" borderId="0" xfId="0" applyFill="1" applyAlignment="1">
      <alignment vertical="center"/>
    </xf>
    <xf numFmtId="0" fontId="0" fillId="0" borderId="0" xfId="0" applyAlignment="1"/>
    <xf numFmtId="0" fontId="18" fillId="12" borderId="4" xfId="0" applyFont="1" applyFill="1" applyBorder="1" applyAlignment="1" applyProtection="1">
      <alignment horizontal="center" vertical="center" wrapText="1"/>
      <protection hidden="1"/>
    </xf>
    <xf numFmtId="0" fontId="2" fillId="0" borderId="0" xfId="0" applyFont="1" applyAlignment="1" applyProtection="1">
      <alignment horizontal="center" vertical="center"/>
      <protection hidden="1"/>
    </xf>
    <xf numFmtId="0" fontId="2" fillId="0" borderId="0" xfId="0" applyFont="1" applyFill="1" applyBorder="1" applyAlignment="1" applyProtection="1">
      <protection hidden="1"/>
    </xf>
    <xf numFmtId="0" fontId="2" fillId="0" borderId="0" xfId="0" applyFont="1" applyAlignment="1" applyProtection="1">
      <protection hidden="1"/>
    </xf>
    <xf numFmtId="0" fontId="2" fillId="0" borderId="0" xfId="0" applyFont="1" applyBorder="1" applyAlignment="1" applyProtection="1">
      <protection hidden="1"/>
    </xf>
    <xf numFmtId="0" fontId="9" fillId="0" borderId="0" xfId="0" applyFont="1" applyBorder="1" applyAlignment="1" applyProtection="1">
      <protection hidden="1"/>
    </xf>
    <xf numFmtId="0" fontId="16" fillId="5" borderId="2" xfId="0" applyFont="1" applyFill="1" applyBorder="1" applyAlignment="1" applyProtection="1">
      <alignment vertical="center"/>
      <protection hidden="1"/>
    </xf>
    <xf numFmtId="0" fontId="0" fillId="0" borderId="0" xfId="0" applyProtection="1">
      <protection hidden="1"/>
    </xf>
    <xf numFmtId="0" fontId="5"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vertical="center" wrapText="1"/>
      <protection hidden="1"/>
    </xf>
    <xf numFmtId="0" fontId="8" fillId="0" borderId="0" xfId="0" applyFont="1" applyFill="1" applyBorder="1" applyAlignment="1" applyProtection="1">
      <alignment vertical="center" wrapText="1"/>
      <protection hidden="1"/>
    </xf>
    <xf numFmtId="0" fontId="2" fillId="0" borderId="0" xfId="0" applyFont="1" applyFill="1" applyBorder="1" applyAlignment="1" applyProtection="1">
      <alignment horizontal="center"/>
      <protection hidden="1"/>
    </xf>
    <xf numFmtId="0" fontId="13" fillId="0" borderId="0" xfId="0" applyFont="1" applyBorder="1" applyAlignment="1" applyProtection="1">
      <alignment horizontal="center" vertical="center"/>
      <protection hidden="1"/>
    </xf>
    <xf numFmtId="0" fontId="16" fillId="5" borderId="3" xfId="0" applyFont="1" applyFill="1" applyBorder="1" applyAlignment="1" applyProtection="1">
      <alignment vertical="center"/>
      <protection hidden="1"/>
    </xf>
    <xf numFmtId="0" fontId="15" fillId="4" borderId="20" xfId="0" applyFont="1" applyFill="1" applyBorder="1" applyAlignment="1" applyProtection="1">
      <alignment vertical="center"/>
      <protection hidden="1"/>
    </xf>
    <xf numFmtId="0" fontId="15" fillId="4" borderId="34" xfId="0" applyFont="1" applyFill="1" applyBorder="1" applyAlignment="1" applyProtection="1">
      <alignment vertical="center"/>
      <protection hidden="1"/>
    </xf>
    <xf numFmtId="0" fontId="42" fillId="0" borderId="0" xfId="0" applyFont="1" applyBorder="1" applyAlignment="1" applyProtection="1">
      <alignment horizontal="justify" vertical="center"/>
    </xf>
    <xf numFmtId="0" fontId="8" fillId="9" borderId="6" xfId="0" applyFont="1" applyFill="1" applyBorder="1" applyAlignment="1" applyProtection="1">
      <alignment horizontal="left" vertical="center" wrapText="1"/>
      <protection locked="0"/>
    </xf>
    <xf numFmtId="0" fontId="8" fillId="9" borderId="7" xfId="0" applyFont="1" applyFill="1" applyBorder="1" applyAlignment="1" applyProtection="1">
      <alignment horizontal="left" vertical="center" wrapText="1"/>
      <protection locked="0"/>
    </xf>
    <xf numFmtId="0" fontId="8" fillId="8" borderId="6" xfId="0" applyFont="1" applyFill="1" applyBorder="1" applyAlignment="1" applyProtection="1">
      <alignment horizontal="left" vertical="center" wrapText="1"/>
      <protection locked="0"/>
    </xf>
    <xf numFmtId="14" fontId="8" fillId="9" borderId="6" xfId="0" applyNumberFormat="1" applyFont="1" applyFill="1" applyBorder="1" applyAlignment="1" applyProtection="1">
      <alignment horizontal="center" vertical="center" wrapText="1"/>
      <protection locked="0"/>
    </xf>
    <xf numFmtId="0" fontId="8" fillId="9" borderId="6" xfId="0" applyNumberFormat="1" applyFont="1" applyFill="1" applyBorder="1" applyAlignment="1" applyProtection="1">
      <alignment horizontal="center" vertical="center" wrapText="1"/>
      <protection locked="0"/>
    </xf>
    <xf numFmtId="0" fontId="8" fillId="9" borderId="6" xfId="0" applyFont="1" applyFill="1" applyBorder="1" applyAlignment="1" applyProtection="1">
      <alignment horizontal="center" vertical="center" wrapText="1"/>
      <protection locked="0"/>
    </xf>
    <xf numFmtId="4" fontId="8" fillId="8" borderId="6" xfId="1" applyNumberFormat="1" applyFont="1" applyFill="1" applyBorder="1" applyAlignment="1" applyProtection="1">
      <alignment horizontal="center" vertical="center" wrapText="1"/>
      <protection locked="0"/>
    </xf>
    <xf numFmtId="4" fontId="8" fillId="9" borderId="6" xfId="1" applyNumberFormat="1" applyFont="1" applyFill="1" applyBorder="1" applyAlignment="1" applyProtection="1">
      <alignment horizontal="center" vertical="center" wrapText="1"/>
      <protection locked="0"/>
    </xf>
    <xf numFmtId="1" fontId="3" fillId="9" borderId="6" xfId="0" applyNumberFormat="1" applyFont="1" applyFill="1" applyBorder="1" applyAlignment="1" applyProtection="1">
      <alignment horizontal="center" vertical="center" wrapText="1"/>
      <protection locked="0"/>
    </xf>
    <xf numFmtId="1" fontId="8" fillId="12" borderId="6" xfId="0" applyNumberFormat="1" applyFont="1" applyFill="1" applyBorder="1" applyAlignment="1" applyProtection="1">
      <alignment horizontal="center" vertical="center" wrapText="1"/>
      <protection hidden="1"/>
    </xf>
    <xf numFmtId="4" fontId="8" fillId="9" borderId="6" xfId="0" applyNumberFormat="1" applyFont="1" applyFill="1" applyBorder="1" applyAlignment="1" applyProtection="1">
      <alignment horizontal="center" vertical="center" wrapText="1"/>
      <protection hidden="1"/>
    </xf>
    <xf numFmtId="14" fontId="8" fillId="9" borderId="7" xfId="0" applyNumberFormat="1" applyFont="1" applyFill="1" applyBorder="1" applyAlignment="1" applyProtection="1">
      <alignment horizontal="center" vertical="center" wrapText="1"/>
      <protection locked="0"/>
    </xf>
    <xf numFmtId="1" fontId="3" fillId="9" borderId="7" xfId="0" applyNumberFormat="1" applyFont="1" applyFill="1" applyBorder="1" applyAlignment="1" applyProtection="1">
      <alignment horizontal="center" vertical="center" wrapText="1"/>
      <protection locked="0"/>
    </xf>
    <xf numFmtId="1" fontId="8" fillId="12" borderId="7" xfId="0" applyNumberFormat="1" applyFont="1" applyFill="1" applyBorder="1" applyAlignment="1" applyProtection="1">
      <alignment horizontal="center" vertical="center" wrapText="1"/>
      <protection hidden="1"/>
    </xf>
    <xf numFmtId="0" fontId="0" fillId="0" borderId="27" xfId="0" applyFont="1" applyBorder="1" applyAlignment="1" applyProtection="1">
      <alignment vertical="center"/>
    </xf>
    <xf numFmtId="0" fontId="0" fillId="0" borderId="28" xfId="0" applyFont="1" applyBorder="1" applyAlignment="1" applyProtection="1">
      <alignment vertical="center"/>
    </xf>
    <xf numFmtId="0" fontId="20" fillId="3" borderId="0" xfId="0" applyFont="1" applyFill="1" applyBorder="1" applyAlignment="1">
      <alignment horizontal="center" vertical="center" wrapText="1"/>
    </xf>
    <xf numFmtId="4" fontId="21" fillId="3" borderId="0" xfId="0" applyNumberFormat="1" applyFont="1" applyFill="1" applyBorder="1" applyAlignment="1">
      <alignment horizontal="center" vertical="center" wrapText="1"/>
    </xf>
    <xf numFmtId="0" fontId="21" fillId="3" borderId="0" xfId="0" applyFont="1" applyFill="1" applyBorder="1" applyAlignment="1">
      <alignment horizontal="center" vertical="center" wrapText="1"/>
    </xf>
    <xf numFmtId="4" fontId="8" fillId="21" borderId="7" xfId="0" applyNumberFormat="1" applyFont="1" applyFill="1" applyBorder="1" applyAlignment="1" applyProtection="1">
      <alignment vertical="center" wrapText="1"/>
      <protection locked="0"/>
    </xf>
    <xf numFmtId="4" fontId="8" fillId="19" borderId="7" xfId="0" applyNumberFormat="1" applyFont="1" applyFill="1" applyBorder="1" applyAlignment="1" applyProtection="1">
      <alignment vertical="center" wrapText="1"/>
      <protection locked="0"/>
    </xf>
    <xf numFmtId="4" fontId="8" fillId="14" borderId="7" xfId="0" applyNumberFormat="1" applyFont="1" applyFill="1" applyBorder="1" applyAlignment="1" applyProtection="1">
      <alignment vertical="center" wrapText="1"/>
      <protection locked="0"/>
    </xf>
    <xf numFmtId="44" fontId="8" fillId="8" borderId="6" xfId="0" applyNumberFormat="1" applyFont="1" applyFill="1" applyBorder="1" applyAlignment="1" applyProtection="1">
      <alignment horizontal="center" vertical="center" wrapText="1"/>
      <protection locked="0"/>
    </xf>
    <xf numFmtId="44" fontId="8" fillId="9" borderId="6" xfId="1" applyNumberFormat="1" applyFont="1" applyFill="1" applyBorder="1" applyAlignment="1" applyProtection="1">
      <alignment horizontal="center" vertical="center" wrapText="1"/>
      <protection locked="0"/>
    </xf>
    <xf numFmtId="44" fontId="8" fillId="9" borderId="6" xfId="1" applyNumberFormat="1" applyFont="1" applyFill="1" applyBorder="1" applyAlignment="1" applyProtection="1">
      <alignment vertical="center" wrapText="1"/>
    </xf>
    <xf numFmtId="0" fontId="0" fillId="3" borderId="0" xfId="0" applyFill="1"/>
    <xf numFmtId="0" fontId="0" fillId="3" borderId="0" xfId="0" applyFill="1" applyAlignment="1">
      <alignment vertical="center"/>
    </xf>
    <xf numFmtId="0" fontId="44" fillId="3" borderId="0" xfId="0" applyFont="1" applyFill="1" applyAlignment="1">
      <alignment horizontal="right" vertical="center"/>
    </xf>
    <xf numFmtId="0" fontId="46" fillId="3" borderId="0" xfId="0" applyFont="1" applyFill="1" applyBorder="1" applyAlignment="1">
      <alignment horizontal="center" vertical="center"/>
    </xf>
    <xf numFmtId="0" fontId="9" fillId="3" borderId="0" xfId="0" applyFont="1" applyFill="1" applyAlignment="1">
      <alignment horizontal="justify" vertical="center"/>
    </xf>
    <xf numFmtId="0" fontId="48" fillId="3" borderId="0" xfId="0" applyFont="1" applyFill="1"/>
    <xf numFmtId="0" fontId="50" fillId="3" borderId="0" xfId="0" applyFont="1" applyFill="1" applyAlignment="1">
      <alignment horizontal="left" vertical="center" indent="4"/>
    </xf>
    <xf numFmtId="0" fontId="51" fillId="3" borderId="0" xfId="0" applyFont="1" applyFill="1"/>
    <xf numFmtId="0" fontId="50" fillId="3" borderId="0" xfId="0" applyFont="1" applyFill="1" applyAlignment="1">
      <alignment horizontal="justify" vertical="center"/>
    </xf>
    <xf numFmtId="0" fontId="9" fillId="3" borderId="0" xfId="0" applyFont="1" applyFill="1" applyAlignment="1">
      <alignment horizontal="left" vertical="center" indent="4"/>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9" fillId="3" borderId="0" xfId="0" applyFont="1" applyFill="1" applyAlignment="1">
      <alignment vertical="center"/>
    </xf>
    <xf numFmtId="0" fontId="0" fillId="0" borderId="0" xfId="0" applyAlignment="1">
      <alignment vertical="center" wrapText="1"/>
    </xf>
    <xf numFmtId="0" fontId="56" fillId="3" borderId="0" xfId="0" applyFont="1" applyFill="1" applyAlignment="1">
      <alignment horizontal="justify" vertical="center" wrapText="1"/>
    </xf>
    <xf numFmtId="0" fontId="48" fillId="3" borderId="0" xfId="0" applyFont="1" applyFill="1" applyAlignment="1">
      <alignment vertical="center" wrapText="1"/>
    </xf>
    <xf numFmtId="0" fontId="0" fillId="0" borderId="0" xfId="0" applyAlignment="1">
      <alignment horizontal="left" vertical="center" wrapText="1"/>
    </xf>
    <xf numFmtId="0" fontId="9" fillId="3" borderId="0" xfId="0" applyFont="1" applyFill="1" applyAlignment="1">
      <alignment horizontal="justify" vertical="center" wrapText="1"/>
    </xf>
    <xf numFmtId="0" fontId="9" fillId="3" borderId="0" xfId="0" applyFont="1" applyFill="1" applyAlignment="1">
      <alignment vertical="center" wrapText="1"/>
    </xf>
    <xf numFmtId="0" fontId="55" fillId="3" borderId="0" xfId="0" applyFont="1" applyFill="1" applyAlignment="1">
      <alignment horizontal="justify" vertical="center" wrapText="1"/>
    </xf>
    <xf numFmtId="0" fontId="57" fillId="0" borderId="0" xfId="0" applyFont="1" applyAlignment="1">
      <alignment vertical="center" wrapText="1"/>
    </xf>
    <xf numFmtId="0" fontId="50" fillId="3" borderId="0" xfId="0" applyFont="1" applyFill="1" applyAlignment="1">
      <alignment horizontal="justify" vertical="center" wrapText="1"/>
    </xf>
    <xf numFmtId="0" fontId="48" fillId="3" borderId="0" xfId="0" applyFont="1" applyFill="1" applyAlignment="1">
      <alignment vertical="center"/>
    </xf>
    <xf numFmtId="0" fontId="51" fillId="0" borderId="0" xfId="0" applyFont="1" applyAlignment="1">
      <alignment vertical="center" wrapText="1"/>
    </xf>
    <xf numFmtId="0" fontId="0" fillId="3" borderId="0" xfId="0" applyFill="1" applyAlignment="1">
      <alignment vertical="center" wrapText="1"/>
    </xf>
    <xf numFmtId="0" fontId="51" fillId="0" borderId="0" xfId="0" applyFont="1" applyAlignment="1">
      <alignment vertical="center"/>
    </xf>
    <xf numFmtId="0" fontId="50" fillId="3" borderId="0" xfId="0" applyFont="1" applyFill="1"/>
    <xf numFmtId="0" fontId="51" fillId="0" borderId="0" xfId="0" applyFont="1"/>
    <xf numFmtId="0" fontId="50" fillId="3" borderId="0" xfId="0" applyFont="1" applyFill="1" applyAlignment="1">
      <alignment vertical="center"/>
    </xf>
    <xf numFmtId="0" fontId="59" fillId="3" borderId="0" xfId="0" applyFont="1" applyFill="1" applyAlignment="1">
      <alignment horizontal="center" vertical="center"/>
    </xf>
    <xf numFmtId="0" fontId="61" fillId="3" borderId="0" xfId="0" applyFont="1" applyFill="1" applyAlignment="1">
      <alignment horizontal="center" vertical="center"/>
    </xf>
    <xf numFmtId="0" fontId="3" fillId="3" borderId="0" xfId="0" applyFont="1" applyFill="1" applyAlignment="1">
      <alignment vertical="center"/>
    </xf>
    <xf numFmtId="0" fontId="2" fillId="3" borderId="0" xfId="0" applyFont="1" applyFill="1" applyAlignment="1">
      <alignment horizontal="justify" vertical="center"/>
    </xf>
    <xf numFmtId="0" fontId="50" fillId="3" borderId="0" xfId="0" applyFont="1" applyFill="1" applyAlignment="1">
      <alignment vertical="top" wrapText="1"/>
    </xf>
    <xf numFmtId="0" fontId="2" fillId="3" borderId="0" xfId="0" applyFont="1" applyFill="1" applyAlignment="1">
      <alignment horizontal="justify" vertical="center" wrapText="1"/>
    </xf>
    <xf numFmtId="0" fontId="67" fillId="3" borderId="0" xfId="0" applyFont="1" applyFill="1" applyAlignment="1">
      <alignment vertical="top" wrapText="1"/>
    </xf>
    <xf numFmtId="0" fontId="9" fillId="3" borderId="0" xfId="0" applyFont="1" applyFill="1" applyAlignment="1">
      <alignment vertical="top" wrapText="1"/>
    </xf>
    <xf numFmtId="0" fontId="8" fillId="3" borderId="0" xfId="0" applyFont="1" applyFill="1" applyAlignment="1">
      <alignment vertical="center"/>
    </xf>
    <xf numFmtId="0" fontId="50" fillId="3" borderId="0" xfId="0" applyFont="1" applyFill="1" applyAlignment="1">
      <alignment vertical="center" wrapText="1"/>
    </xf>
    <xf numFmtId="0" fontId="68" fillId="3" borderId="0" xfId="0" applyFont="1" applyFill="1" applyAlignment="1">
      <alignment horizontal="left" vertical="center" wrapText="1"/>
    </xf>
    <xf numFmtId="0" fontId="70" fillId="3" borderId="0" xfId="0" applyFont="1" applyFill="1" applyAlignment="1">
      <alignment horizontal="left" vertical="center"/>
    </xf>
    <xf numFmtId="0" fontId="43" fillId="3" borderId="0" xfId="0" applyFont="1" applyFill="1"/>
    <xf numFmtId="0" fontId="71" fillId="3" borderId="0" xfId="0" applyFont="1" applyFill="1" applyAlignment="1">
      <alignment vertical="center"/>
    </xf>
    <xf numFmtId="0" fontId="43" fillId="3" borderId="0" xfId="0" applyFont="1" applyFill="1" applyAlignment="1">
      <alignment horizontal="left"/>
    </xf>
    <xf numFmtId="0" fontId="70" fillId="3" borderId="0" xfId="0" applyFont="1" applyFill="1" applyAlignment="1">
      <alignment horizontal="right" vertical="center"/>
    </xf>
    <xf numFmtId="0" fontId="72" fillId="3" borderId="0" xfId="0" applyFont="1" applyFill="1" applyAlignment="1">
      <alignment horizontal="right"/>
    </xf>
    <xf numFmtId="0" fontId="0" fillId="3" borderId="0" xfId="0" applyFill="1" applyAlignment="1">
      <alignment horizontal="right"/>
    </xf>
    <xf numFmtId="0" fontId="2" fillId="3" borderId="0" xfId="0" applyFont="1" applyFill="1" applyAlignment="1">
      <alignment horizontal="right" vertical="center"/>
    </xf>
    <xf numFmtId="0" fontId="76" fillId="3" borderId="0" xfId="0" applyFont="1" applyFill="1"/>
    <xf numFmtId="0" fontId="2" fillId="3" borderId="0" xfId="0" applyFont="1" applyFill="1" applyAlignment="1">
      <alignment vertical="top" wrapText="1"/>
    </xf>
    <xf numFmtId="0" fontId="80" fillId="3" borderId="47" xfId="0" applyFont="1" applyFill="1" applyBorder="1" applyAlignment="1">
      <alignment horizontal="right" vertical="center"/>
    </xf>
    <xf numFmtId="14" fontId="51" fillId="3" borderId="0" xfId="0" applyNumberFormat="1" applyFont="1" applyFill="1" applyAlignment="1">
      <alignment horizontal="left"/>
    </xf>
    <xf numFmtId="0" fontId="0" fillId="0" borderId="0" xfId="0" applyAlignment="1">
      <alignment vertical="top"/>
    </xf>
    <xf numFmtId="0" fontId="81" fillId="0" borderId="3" xfId="0" applyFont="1" applyBorder="1" applyAlignment="1">
      <alignment horizontal="center" vertical="center" wrapText="1"/>
    </xf>
    <xf numFmtId="0" fontId="46" fillId="3" borderId="0" xfId="0" applyFont="1" applyFill="1" applyBorder="1" applyAlignment="1">
      <alignment horizontal="right" vertical="center"/>
    </xf>
    <xf numFmtId="0" fontId="48" fillId="3" borderId="0" xfId="0" applyFont="1" applyFill="1" applyAlignment="1">
      <alignment horizontal="right"/>
    </xf>
    <xf numFmtId="0" fontId="51" fillId="3" borderId="0" xfId="0" applyFont="1" applyFill="1" applyAlignment="1">
      <alignment horizontal="right"/>
    </xf>
    <xf numFmtId="0" fontId="45" fillId="3" borderId="0" xfId="0" applyFont="1" applyFill="1" applyBorder="1" applyAlignment="1">
      <alignment horizontal="right" vertical="center"/>
    </xf>
    <xf numFmtId="0" fontId="0" fillId="3" borderId="0" xfId="0" applyFill="1" applyBorder="1" applyAlignment="1">
      <alignment horizontal="right" vertical="center" wrapText="1"/>
    </xf>
    <xf numFmtId="0" fontId="48" fillId="3" borderId="0" xfId="0" applyFont="1" applyFill="1" applyAlignment="1">
      <alignment horizontal="right" vertical="center" wrapText="1"/>
    </xf>
    <xf numFmtId="0" fontId="0" fillId="3" borderId="0" xfId="0" applyFill="1" applyAlignment="1">
      <alignment horizontal="right" vertical="center" wrapText="1"/>
    </xf>
    <xf numFmtId="0" fontId="59" fillId="3" borderId="0" xfId="0" applyFont="1" applyFill="1" applyAlignment="1">
      <alignment horizontal="right" vertical="center"/>
    </xf>
    <xf numFmtId="0" fontId="0" fillId="0" borderId="0" xfId="0" applyAlignment="1">
      <alignment horizontal="right"/>
    </xf>
    <xf numFmtId="0" fontId="49" fillId="3" borderId="0" xfId="0" applyFont="1" applyFill="1" applyAlignment="1">
      <alignment vertical="center"/>
    </xf>
    <xf numFmtId="0" fontId="72" fillId="0" borderId="4" xfId="0" applyFont="1" applyBorder="1"/>
    <xf numFmtId="0" fontId="51" fillId="3" borderId="0" xfId="0" applyFont="1" applyFill="1" applyAlignment="1"/>
    <xf numFmtId="44" fontId="0" fillId="0" borderId="4" xfId="2" applyFont="1" applyFill="1" applyBorder="1" applyAlignment="1">
      <alignment horizontal="left"/>
    </xf>
    <xf numFmtId="0" fontId="17" fillId="27" borderId="4" xfId="0" applyFont="1" applyFill="1" applyBorder="1" applyAlignment="1">
      <alignment horizontal="center" vertical="center" wrapText="1"/>
    </xf>
    <xf numFmtId="0" fontId="23" fillId="17" borderId="22" xfId="0" applyFont="1" applyFill="1" applyBorder="1" applyAlignment="1" applyProtection="1">
      <alignment horizontal="center" vertical="center" wrapText="1"/>
      <protection locked="0" hidden="1"/>
    </xf>
    <xf numFmtId="0" fontId="8" fillId="12" borderId="62" xfId="0" applyFont="1" applyFill="1" applyBorder="1" applyAlignment="1">
      <alignment horizontal="left" vertical="center" wrapText="1"/>
    </xf>
    <xf numFmtId="0" fontId="8" fillId="12" borderId="63" xfId="0" applyFont="1" applyFill="1" applyBorder="1" applyAlignment="1">
      <alignment horizontal="left" vertical="center" wrapText="1"/>
    </xf>
    <xf numFmtId="0" fontId="2" fillId="3" borderId="0" xfId="0" applyFont="1" applyFill="1" applyBorder="1" applyAlignment="1"/>
    <xf numFmtId="0" fontId="8" fillId="0" borderId="0" xfId="0" applyFont="1" applyBorder="1" applyAlignment="1" applyProtection="1">
      <alignment horizontal="left" vertical="center" wrapText="1"/>
    </xf>
    <xf numFmtId="0" fontId="0" fillId="0" borderId="0" xfId="0" applyFont="1"/>
    <xf numFmtId="0" fontId="91" fillId="0" borderId="0" xfId="0" applyFont="1" applyFill="1" applyBorder="1" applyAlignment="1">
      <alignment horizontal="center" wrapText="1"/>
    </xf>
    <xf numFmtId="0" fontId="92" fillId="0" borderId="0" xfId="0" applyFont="1" applyAlignment="1">
      <alignment horizontal="center" vertical="center"/>
    </xf>
    <xf numFmtId="0" fontId="94" fillId="0" borderId="0" xfId="0" applyFont="1" applyAlignment="1">
      <alignment horizontal="center" vertical="center"/>
    </xf>
    <xf numFmtId="0" fontId="95" fillId="0" borderId="66" xfId="0" applyFont="1" applyFill="1" applyBorder="1" applyAlignment="1">
      <alignment vertical="center" wrapText="1"/>
    </xf>
    <xf numFmtId="0" fontId="98" fillId="0" borderId="0" xfId="0" applyFont="1" applyAlignment="1">
      <alignment horizontal="center" vertical="center"/>
    </xf>
    <xf numFmtId="0" fontId="0" fillId="0" borderId="95" xfId="0" applyFont="1" applyBorder="1"/>
    <xf numFmtId="0" fontId="0" fillId="0" borderId="95" xfId="0" applyFont="1" applyBorder="1" applyAlignment="1">
      <alignment vertical="center"/>
    </xf>
    <xf numFmtId="0" fontId="2" fillId="0" borderId="99" xfId="0" applyFont="1" applyBorder="1"/>
    <xf numFmtId="0" fontId="2" fillId="0" borderId="100" xfId="0" applyFont="1" applyBorder="1"/>
    <xf numFmtId="0" fontId="2" fillId="0" borderId="79" xfId="0" applyFont="1" applyBorder="1" applyAlignment="1">
      <alignment vertical="center"/>
    </xf>
    <xf numFmtId="8" fontId="2" fillId="0" borderId="81" xfId="0" applyNumberFormat="1" applyFont="1" applyBorder="1" applyAlignment="1">
      <alignment vertical="center"/>
    </xf>
    <xf numFmtId="0" fontId="0" fillId="3" borderId="0" xfId="0" applyFont="1" applyFill="1"/>
    <xf numFmtId="0" fontId="100" fillId="3" borderId="0" xfId="0" applyFont="1" applyFill="1" applyBorder="1" applyAlignment="1">
      <alignment horizontal="center" vertical="center"/>
    </xf>
    <xf numFmtId="0" fontId="2" fillId="29" borderId="101" xfId="0" applyFont="1" applyFill="1" applyBorder="1" applyAlignment="1">
      <alignment horizontal="center" vertical="center" wrapText="1"/>
    </xf>
    <xf numFmtId="0" fontId="2" fillId="29" borderId="102" xfId="0" applyFont="1" applyFill="1" applyBorder="1" applyAlignment="1">
      <alignment horizontal="center" vertical="center" wrapText="1"/>
    </xf>
    <xf numFmtId="0" fontId="2" fillId="29" borderId="103" xfId="0" applyFont="1" applyFill="1" applyBorder="1" applyAlignment="1">
      <alignment horizontal="center" vertical="center" wrapText="1"/>
    </xf>
    <xf numFmtId="0" fontId="2" fillId="29" borderId="104" xfId="0" applyFont="1" applyFill="1" applyBorder="1" applyAlignment="1">
      <alignment horizontal="center" vertical="center" wrapText="1"/>
    </xf>
    <xf numFmtId="14" fontId="2" fillId="0" borderId="105" xfId="0" applyNumberFormat="1" applyFont="1" applyBorder="1" applyAlignment="1">
      <alignment vertical="center" wrapText="1"/>
    </xf>
    <xf numFmtId="164" fontId="2" fillId="0" borderId="4" xfId="1" applyFont="1" applyBorder="1" applyAlignment="1">
      <alignment horizontal="left" vertical="center" wrapText="1"/>
    </xf>
    <xf numFmtId="166" fontId="2" fillId="0" borderId="4" xfId="1" applyNumberFormat="1" applyFont="1" applyBorder="1" applyAlignment="1">
      <alignment horizontal="left" vertical="center" wrapText="1"/>
    </xf>
    <xf numFmtId="0" fontId="2" fillId="0" borderId="106" xfId="0" applyFont="1" applyBorder="1" applyAlignment="1">
      <alignment vertical="center" wrapText="1"/>
    </xf>
    <xf numFmtId="14" fontId="2" fillId="0" borderId="107" xfId="0" applyNumberFormat="1" applyFont="1" applyBorder="1" applyAlignment="1">
      <alignment vertical="center" wrapText="1"/>
    </xf>
    <xf numFmtId="164" fontId="2" fillId="0" borderId="108" xfId="1" applyFont="1" applyBorder="1" applyAlignment="1">
      <alignment horizontal="left" vertical="center" wrapText="1"/>
    </xf>
    <xf numFmtId="166" fontId="2" fillId="0" borderId="108" xfId="1" applyNumberFormat="1" applyFont="1" applyBorder="1" applyAlignment="1">
      <alignment horizontal="left" vertical="center" wrapText="1"/>
    </xf>
    <xf numFmtId="0" fontId="2" fillId="0" borderId="109" xfId="0" applyFont="1" applyBorder="1" applyAlignment="1">
      <alignment vertical="center" wrapText="1"/>
    </xf>
    <xf numFmtId="0" fontId="2" fillId="0" borderId="0" xfId="0" applyFont="1"/>
    <xf numFmtId="0" fontId="2" fillId="0" borderId="0" xfId="0" applyFont="1" applyAlignment="1">
      <alignment vertical="center"/>
    </xf>
    <xf numFmtId="14" fontId="2" fillId="0" borderId="0" xfId="0" applyNumberFormat="1" applyFont="1" applyBorder="1" applyAlignment="1">
      <alignment vertical="center" wrapText="1"/>
    </xf>
    <xf numFmtId="44" fontId="2" fillId="0" borderId="0" xfId="0" applyNumberFormat="1" applyFont="1" applyBorder="1" applyAlignment="1">
      <alignment vertical="center" wrapText="1"/>
    </xf>
    <xf numFmtId="0" fontId="2" fillId="0" borderId="0" xfId="0" applyFont="1" applyBorder="1" applyAlignment="1">
      <alignment vertical="center" wrapText="1"/>
    </xf>
    <xf numFmtId="14" fontId="2" fillId="3" borderId="4" xfId="0" applyNumberFormat="1" applyFont="1" applyFill="1" applyBorder="1" applyAlignment="1">
      <alignment horizontal="center" vertical="center" wrapText="1"/>
    </xf>
    <xf numFmtId="44" fontId="2" fillId="0" borderId="4" xfId="0" applyNumberFormat="1" applyFont="1" applyBorder="1" applyAlignment="1">
      <alignment vertical="center" wrapText="1"/>
    </xf>
    <xf numFmtId="14" fontId="67" fillId="0" borderId="110" xfId="0" applyNumberFormat="1" applyFont="1" applyBorder="1" applyAlignment="1">
      <alignment horizontal="left" vertical="center" wrapText="1"/>
    </xf>
    <xf numFmtId="14" fontId="67" fillId="0" borderId="50" xfId="0" applyNumberFormat="1" applyFont="1" applyBorder="1" applyAlignment="1">
      <alignment horizontal="left" vertical="center" wrapText="1"/>
    </xf>
    <xf numFmtId="0" fontId="104" fillId="24" borderId="0" xfId="0" applyFont="1" applyFill="1"/>
    <xf numFmtId="0" fontId="105" fillId="0" borderId="0" xfId="0" applyFont="1" applyAlignment="1">
      <alignment horizontal="center" vertical="center" wrapText="1"/>
    </xf>
    <xf numFmtId="0" fontId="106" fillId="0" borderId="0" xfId="0" applyFont="1"/>
    <xf numFmtId="0" fontId="106" fillId="0" borderId="0" xfId="0" applyFont="1" applyAlignment="1">
      <alignment horizontal="center"/>
    </xf>
    <xf numFmtId="0" fontId="105" fillId="0" borderId="0" xfId="0" applyFont="1" applyAlignment="1">
      <alignment vertical="center" wrapText="1"/>
    </xf>
    <xf numFmtId="0" fontId="106" fillId="0" borderId="0" xfId="0" applyFont="1" applyFill="1"/>
    <xf numFmtId="0" fontId="108" fillId="0" borderId="0" xfId="0" applyFont="1" applyAlignment="1">
      <alignment horizontal="left" vertical="center" wrapText="1"/>
    </xf>
    <xf numFmtId="0" fontId="109" fillId="0" borderId="0" xfId="0" applyFont="1" applyAlignment="1">
      <alignment vertical="center" wrapText="1"/>
    </xf>
    <xf numFmtId="0" fontId="110" fillId="0" borderId="0" xfId="0" applyFont="1" applyAlignment="1">
      <alignment horizontal="left" vertical="center" wrapText="1"/>
    </xf>
    <xf numFmtId="0" fontId="111" fillId="0" borderId="0" xfId="0" applyFont="1" applyAlignment="1">
      <alignment horizontal="left" vertical="center" wrapText="1"/>
    </xf>
    <xf numFmtId="0" fontId="112" fillId="0" borderId="0" xfId="0" applyFont="1" applyAlignment="1">
      <alignment vertical="center" wrapText="1"/>
    </xf>
    <xf numFmtId="0" fontId="113" fillId="0" borderId="0" xfId="0" applyFont="1" applyAlignment="1">
      <alignment vertical="center" wrapText="1"/>
    </xf>
    <xf numFmtId="0" fontId="115" fillId="0" borderId="0" xfId="0" applyFont="1" applyAlignment="1">
      <alignment vertical="top" wrapText="1"/>
    </xf>
    <xf numFmtId="0" fontId="106" fillId="0" borderId="0" xfId="0" applyFont="1" applyBorder="1" applyAlignment="1">
      <alignment horizontal="center"/>
    </xf>
    <xf numFmtId="0" fontId="106" fillId="0" borderId="0" xfId="0" applyNumberFormat="1" applyFont="1" applyBorder="1" applyAlignment="1">
      <alignment horizontal="center"/>
    </xf>
    <xf numFmtId="44" fontId="106" fillId="0" borderId="0" xfId="0" applyNumberFormat="1" applyFont="1" applyBorder="1" applyAlignment="1">
      <alignment horizontal="center"/>
    </xf>
    <xf numFmtId="0" fontId="106" fillId="0" borderId="0" xfId="0" applyFont="1" applyAlignment="1">
      <alignment horizontal="left" vertical="top" wrapText="1"/>
    </xf>
    <xf numFmtId="0" fontId="106" fillId="0" borderId="0" xfId="0" applyFont="1" applyAlignment="1">
      <alignment vertical="center" wrapText="1"/>
    </xf>
    <xf numFmtId="0" fontId="106" fillId="0" borderId="0" xfId="0" applyFont="1" applyBorder="1" applyAlignment="1">
      <alignment horizontal="left" vertical="center" wrapText="1"/>
    </xf>
    <xf numFmtId="0" fontId="117" fillId="10" borderId="45" xfId="0" applyFont="1" applyFill="1" applyBorder="1" applyAlignment="1">
      <alignment vertical="center" textRotation="90"/>
    </xf>
    <xf numFmtId="0" fontId="117" fillId="10" borderId="44" xfId="0" applyFont="1" applyFill="1" applyBorder="1" applyAlignment="1">
      <alignment vertical="center" textRotation="90"/>
    </xf>
    <xf numFmtId="0" fontId="106" fillId="0" borderId="0" xfId="0" applyFont="1" applyAlignment="1">
      <alignment vertical="center"/>
    </xf>
    <xf numFmtId="0" fontId="118" fillId="0" borderId="43" xfId="0" applyFont="1" applyBorder="1" applyAlignment="1">
      <alignment vertical="center"/>
    </xf>
    <xf numFmtId="0" fontId="118" fillId="0" borderId="42" xfId="0" applyFont="1" applyBorder="1" applyAlignment="1">
      <alignment vertical="center"/>
    </xf>
    <xf numFmtId="166" fontId="118" fillId="0" borderId="9" xfId="2" applyNumberFormat="1" applyFont="1" applyBorder="1" applyAlignment="1">
      <alignment vertical="center"/>
    </xf>
    <xf numFmtId="0" fontId="118" fillId="0" borderId="41" xfId="0" applyFont="1" applyBorder="1" applyAlignment="1">
      <alignment vertical="center"/>
    </xf>
    <xf numFmtId="0" fontId="118" fillId="0" borderId="40" xfId="0" applyFont="1" applyBorder="1" applyAlignment="1">
      <alignment vertical="center"/>
    </xf>
    <xf numFmtId="166" fontId="118" fillId="0" borderId="10" xfId="0" applyNumberFormat="1" applyFont="1" applyBorder="1" applyAlignment="1">
      <alignment vertical="center"/>
    </xf>
    <xf numFmtId="166" fontId="118" fillId="3" borderId="0" xfId="2" applyNumberFormat="1" applyFont="1" applyFill="1" applyBorder="1" applyAlignment="1">
      <alignment vertical="center"/>
    </xf>
    <xf numFmtId="0" fontId="118" fillId="0" borderId="11" xfId="0" applyFont="1" applyFill="1" applyBorder="1" applyAlignment="1">
      <alignment horizontal="left" vertical="center"/>
    </xf>
    <xf numFmtId="0" fontId="119" fillId="0" borderId="12" xfId="0" applyFont="1" applyFill="1" applyBorder="1" applyAlignment="1">
      <alignment horizontal="left" vertical="center"/>
    </xf>
    <xf numFmtId="166" fontId="118" fillId="0" borderId="13" xfId="0" applyNumberFormat="1" applyFont="1" applyFill="1" applyBorder="1" applyAlignment="1">
      <alignment horizontal="center" vertical="center"/>
    </xf>
    <xf numFmtId="167" fontId="118" fillId="3" borderId="0" xfId="0" applyNumberFormat="1" applyFont="1" applyFill="1" applyBorder="1" applyAlignment="1">
      <alignment vertical="center"/>
    </xf>
    <xf numFmtId="0" fontId="120" fillId="3" borderId="0" xfId="0" applyFont="1" applyFill="1" applyBorder="1" applyAlignment="1">
      <alignment horizontal="center" textRotation="90"/>
    </xf>
    <xf numFmtId="0" fontId="120" fillId="3" borderId="0" xfId="0" applyFont="1" applyFill="1" applyBorder="1" applyAlignment="1">
      <alignment horizontal="left"/>
    </xf>
    <xf numFmtId="166" fontId="103" fillId="3" borderId="0" xfId="0" applyNumberFormat="1" applyFont="1" applyFill="1" applyBorder="1" applyAlignment="1">
      <alignment horizontal="center" vertical="center"/>
    </xf>
    <xf numFmtId="167" fontId="118" fillId="3" borderId="0" xfId="0" applyNumberFormat="1" applyFont="1" applyFill="1" applyBorder="1" applyAlignment="1"/>
    <xf numFmtId="0" fontId="117" fillId="3" borderId="0" xfId="0" applyFont="1" applyFill="1" applyBorder="1" applyAlignment="1">
      <alignment vertical="center" textRotation="90"/>
    </xf>
    <xf numFmtId="44" fontId="118" fillId="0" borderId="16" xfId="0" applyNumberFormat="1" applyFont="1" applyBorder="1" applyAlignment="1">
      <alignment vertical="center" wrapText="1"/>
    </xf>
    <xf numFmtId="166" fontId="118" fillId="0" borderId="19" xfId="0" applyNumberFormat="1" applyFont="1" applyBorder="1" applyAlignment="1">
      <alignment vertical="center"/>
    </xf>
    <xf numFmtId="0" fontId="119" fillId="0" borderId="0" xfId="0" applyFont="1" applyAlignment="1">
      <alignment vertical="top" wrapText="1"/>
    </xf>
    <xf numFmtId="44" fontId="119" fillId="0" borderId="0" xfId="0" applyNumberFormat="1" applyFont="1" applyAlignment="1">
      <alignment vertical="top" wrapText="1"/>
    </xf>
    <xf numFmtId="0" fontId="119" fillId="0" borderId="0" xfId="0" applyFont="1" applyAlignment="1">
      <alignment vertical="top"/>
    </xf>
    <xf numFmtId="0" fontId="119" fillId="0" borderId="0" xfId="0" applyFont="1" applyAlignment="1">
      <alignment horizontal="center" vertical="top" wrapText="1"/>
    </xf>
    <xf numFmtId="0" fontId="119" fillId="0" borderId="0" xfId="0" applyFont="1" applyBorder="1"/>
    <xf numFmtId="0" fontId="119" fillId="0" borderId="0" xfId="0" applyFont="1"/>
    <xf numFmtId="8" fontId="119" fillId="0" borderId="0" xfId="0" applyNumberFormat="1" applyFont="1" applyAlignment="1">
      <alignment vertical="top" wrapText="1"/>
    </xf>
    <xf numFmtId="166" fontId="119" fillId="9" borderId="0" xfId="0" applyNumberFormat="1" applyFont="1" applyFill="1" applyAlignment="1">
      <alignment vertical="top"/>
    </xf>
    <xf numFmtId="0" fontId="119" fillId="9" borderId="0" xfId="0" applyFont="1" applyFill="1" applyAlignment="1">
      <alignment horizontal="center" vertical="top" wrapText="1"/>
    </xf>
    <xf numFmtId="0" fontId="118" fillId="0" borderId="0" xfId="0" applyFont="1" applyAlignment="1">
      <alignment horizontal="left" vertical="top"/>
    </xf>
    <xf numFmtId="166" fontId="118" fillId="0" borderId="0" xfId="0" applyNumberFormat="1" applyFont="1" applyAlignment="1">
      <alignment horizontal="right" vertical="top"/>
    </xf>
    <xf numFmtId="0" fontId="118" fillId="0" borderId="0" xfId="0" applyFont="1" applyAlignment="1">
      <alignment vertical="top"/>
    </xf>
    <xf numFmtId="0" fontId="119" fillId="0" borderId="0" xfId="0" applyFont="1" applyAlignment="1">
      <alignment horizontal="right" vertical="top" wrapText="1"/>
    </xf>
    <xf numFmtId="0" fontId="116" fillId="0" borderId="0" xfId="0" applyFont="1" applyBorder="1"/>
    <xf numFmtId="0" fontId="119" fillId="0" borderId="0" xfId="0" applyFont="1" applyBorder="1" applyAlignment="1">
      <alignment vertical="top" wrapText="1"/>
    </xf>
    <xf numFmtId="0" fontId="119" fillId="0" borderId="0" xfId="0" applyFont="1" applyAlignment="1">
      <alignment wrapText="1"/>
    </xf>
    <xf numFmtId="0" fontId="119" fillId="0" borderId="0" xfId="0" applyFont="1" applyFill="1" applyAlignment="1">
      <alignment vertical="center"/>
    </xf>
    <xf numFmtId="0" fontId="119" fillId="0" borderId="2" xfId="0" applyFont="1" applyBorder="1" applyAlignment="1">
      <alignment horizontal="center" vertical="center"/>
    </xf>
    <xf numFmtId="0" fontId="119" fillId="0" borderId="3" xfId="0" applyFont="1" applyBorder="1" applyAlignment="1">
      <alignment horizontal="center" vertical="center" wrapText="1"/>
    </xf>
    <xf numFmtId="0" fontId="119" fillId="0" borderId="0" xfId="0" applyFont="1" applyBorder="1" applyAlignment="1">
      <alignment wrapText="1"/>
    </xf>
    <xf numFmtId="0" fontId="119" fillId="0" borderId="0" xfId="0" applyFont="1" applyAlignment="1">
      <alignment vertical="center"/>
    </xf>
    <xf numFmtId="0" fontId="119" fillId="0" borderId="0" xfId="0" applyFont="1" applyBorder="1" applyAlignment="1">
      <alignment vertical="center" wrapText="1"/>
    </xf>
    <xf numFmtId="0" fontId="121" fillId="0" borderId="50" xfId="0" applyFont="1" applyBorder="1" applyAlignment="1">
      <alignment horizontal="center" vertical="center"/>
    </xf>
    <xf numFmtId="0" fontId="121" fillId="0" borderId="50" xfId="0" applyFont="1" applyBorder="1" applyAlignment="1">
      <alignment horizontal="center" vertical="center" wrapText="1"/>
    </xf>
    <xf numFmtId="14" fontId="119" fillId="24" borderId="0" xfId="0" applyNumberFormat="1" applyFont="1" applyFill="1" applyBorder="1" applyAlignment="1">
      <alignment horizontal="center" vertical="center"/>
    </xf>
    <xf numFmtId="0" fontId="122" fillId="24" borderId="0" xfId="0" applyFont="1" applyFill="1" applyAlignment="1">
      <alignment vertical="center" wrapText="1"/>
    </xf>
    <xf numFmtId="0" fontId="123" fillId="0" borderId="0" xfId="0" applyFont="1" applyFill="1" applyBorder="1" applyAlignment="1">
      <alignment horizontal="right"/>
    </xf>
    <xf numFmtId="0" fontId="123" fillId="0" borderId="0" xfId="0" applyFont="1" applyFill="1" applyBorder="1" applyAlignment="1">
      <alignment horizontal="center"/>
    </xf>
    <xf numFmtId="0" fontId="116" fillId="0" borderId="0" xfId="0" applyFont="1"/>
    <xf numFmtId="0" fontId="123" fillId="0" borderId="0" xfId="0" applyFont="1" applyFill="1" applyAlignment="1"/>
    <xf numFmtId="0" fontId="116" fillId="0" borderId="0" xfId="0" applyFont="1" applyBorder="1" applyAlignment="1">
      <alignment horizontal="center"/>
    </xf>
    <xf numFmtId="0" fontId="116" fillId="0" borderId="0" xfId="0" applyNumberFormat="1" applyFont="1" applyBorder="1" applyAlignment="1">
      <alignment horizontal="center"/>
    </xf>
    <xf numFmtId="44" fontId="116" fillId="0" borderId="0" xfId="0" applyNumberFormat="1" applyFont="1" applyBorder="1" applyAlignment="1">
      <alignment horizontal="center"/>
    </xf>
    <xf numFmtId="0" fontId="116" fillId="0" borderId="0" xfId="0" applyFont="1" applyAlignment="1">
      <alignment vertical="center"/>
    </xf>
    <xf numFmtId="0" fontId="0" fillId="0" borderId="0" xfId="0" applyFont="1" applyAlignment="1">
      <alignment vertical="center"/>
    </xf>
    <xf numFmtId="0" fontId="119" fillId="0" borderId="0" xfId="0" applyFont="1" applyAlignment="1">
      <alignment vertical="center" wrapText="1"/>
    </xf>
    <xf numFmtId="0" fontId="125" fillId="3" borderId="0" xfId="3" applyFont="1" applyFill="1" applyAlignment="1">
      <alignment horizontal="left" vertical="center"/>
    </xf>
    <xf numFmtId="0" fontId="106" fillId="0" borderId="0" xfId="0" applyFont="1" applyAlignment="1">
      <alignment horizontal="left" vertical="center" wrapText="1"/>
    </xf>
    <xf numFmtId="0" fontId="128" fillId="0" borderId="0" xfId="0" applyFont="1" applyAlignment="1">
      <alignment vertical="center"/>
    </xf>
    <xf numFmtId="0" fontId="129" fillId="10" borderId="8" xfId="0" applyFont="1" applyFill="1" applyBorder="1" applyAlignment="1">
      <alignment vertical="center"/>
    </xf>
    <xf numFmtId="0" fontId="0" fillId="0" borderId="0" xfId="0" applyProtection="1">
      <protection locked="0"/>
    </xf>
    <xf numFmtId="0" fontId="2" fillId="3" borderId="0" xfId="0" applyFont="1" applyFill="1" applyProtection="1">
      <protection locked="0"/>
    </xf>
    <xf numFmtId="0" fontId="4" fillId="3" borderId="0" xfId="0" applyFont="1" applyFill="1" applyBorder="1" applyAlignment="1" applyProtection="1">
      <alignment horizontal="right"/>
      <protection locked="0"/>
    </xf>
    <xf numFmtId="0" fontId="4" fillId="3" borderId="0" xfId="0" applyFont="1" applyFill="1" applyBorder="1" applyAlignment="1" applyProtection="1">
      <alignment horizontal="center"/>
      <protection locked="0"/>
    </xf>
    <xf numFmtId="0" fontId="2" fillId="0" borderId="0" xfId="0" applyFont="1" applyAlignment="1" applyProtection="1">
      <alignment horizontal="center" vertical="center"/>
      <protection locked="0"/>
    </xf>
    <xf numFmtId="44" fontId="118" fillId="0" borderId="118" xfId="0" applyNumberFormat="1" applyFont="1" applyBorder="1" applyAlignment="1">
      <alignment vertical="center" wrapText="1"/>
    </xf>
    <xf numFmtId="164" fontId="14" fillId="0" borderId="0" xfId="1" applyFont="1" applyFill="1" applyBorder="1" applyAlignment="1" applyProtection="1">
      <alignment horizontal="center" vertical="center"/>
      <protection hidden="1"/>
    </xf>
    <xf numFmtId="0" fontId="106" fillId="0" borderId="0" xfId="0" applyFont="1" applyBorder="1"/>
    <xf numFmtId="0" fontId="106" fillId="0" borderId="0" xfId="0" applyFont="1" applyFill="1" applyBorder="1"/>
    <xf numFmtId="0" fontId="109" fillId="0" borderId="0" xfId="0" applyFont="1" applyBorder="1" applyAlignment="1">
      <alignment horizontal="left" vertical="center" wrapText="1"/>
    </xf>
    <xf numFmtId="0" fontId="105" fillId="0" borderId="0" xfId="0" applyFont="1" applyBorder="1" applyAlignment="1">
      <alignment vertical="center" wrapText="1"/>
    </xf>
    <xf numFmtId="0" fontId="0" fillId="0" borderId="0" xfId="0" applyFont="1" applyBorder="1"/>
    <xf numFmtId="0" fontId="114" fillId="0" borderId="0" xfId="0" applyFont="1" applyBorder="1" applyAlignment="1">
      <alignment vertical="center" wrapText="1"/>
    </xf>
    <xf numFmtId="0" fontId="115" fillId="0" borderId="0" xfId="0" applyFont="1" applyBorder="1" applyAlignment="1">
      <alignment vertical="top" wrapText="1"/>
    </xf>
    <xf numFmtId="0" fontId="114" fillId="0" borderId="0" xfId="0" applyFont="1" applyBorder="1" applyAlignment="1">
      <alignment horizontal="left" vertical="top" wrapText="1"/>
    </xf>
    <xf numFmtId="14" fontId="119" fillId="0" borderId="0" xfId="0" applyNumberFormat="1" applyFont="1" applyBorder="1" applyAlignment="1">
      <alignment horizontal="center" vertical="center"/>
    </xf>
    <xf numFmtId="166" fontId="121" fillId="0" borderId="0" xfId="0" applyNumberFormat="1" applyFont="1" applyBorder="1" applyAlignment="1">
      <alignment horizontal="center" vertical="center" wrapText="1"/>
    </xf>
    <xf numFmtId="0" fontId="121" fillId="0" borderId="0" xfId="0" applyFont="1" applyBorder="1" applyAlignment="1">
      <alignment horizontal="center" vertical="center"/>
    </xf>
    <xf numFmtId="0" fontId="121" fillId="0" borderId="0" xfId="0" applyFont="1" applyBorder="1" applyAlignment="1">
      <alignment horizontal="center" vertical="center" wrapText="1"/>
    </xf>
    <xf numFmtId="14" fontId="35" fillId="0" borderId="0" xfId="0" applyNumberFormat="1" applyFont="1"/>
    <xf numFmtId="0" fontId="131" fillId="31" borderId="0" xfId="0" applyFont="1" applyFill="1" applyAlignment="1">
      <alignment horizontal="center" vertical="center"/>
    </xf>
    <xf numFmtId="0" fontId="131" fillId="11" borderId="0" xfId="0" applyFont="1" applyFill="1" applyAlignment="1">
      <alignment horizontal="center" vertical="center" wrapText="1"/>
    </xf>
    <xf numFmtId="0" fontId="131" fillId="5" borderId="0" xfId="0" applyFont="1" applyFill="1" applyAlignment="1">
      <alignment horizontal="center" vertical="center" wrapText="1"/>
    </xf>
    <xf numFmtId="166" fontId="0" fillId="0" borderId="0" xfId="0" applyNumberFormat="1"/>
    <xf numFmtId="166" fontId="0" fillId="32" borderId="0" xfId="0" applyNumberFormat="1" applyFill="1"/>
    <xf numFmtId="0" fontId="0" fillId="0" borderId="0" xfId="0" applyBorder="1"/>
    <xf numFmtId="164" fontId="14" fillId="0" borderId="4" xfId="1" applyFont="1" applyFill="1" applyBorder="1" applyAlignment="1" applyProtection="1">
      <alignment horizontal="center" vertical="center"/>
      <protection hidden="1"/>
    </xf>
    <xf numFmtId="0" fontId="18" fillId="0" borderId="114" xfId="0" applyFont="1" applyFill="1" applyBorder="1" applyAlignment="1" applyProtection="1">
      <alignment vertical="center" wrapText="1"/>
    </xf>
    <xf numFmtId="0" fontId="77" fillId="6" borderId="5" xfId="0" applyFont="1" applyFill="1" applyBorder="1" applyAlignment="1" applyProtection="1">
      <alignment vertical="center" wrapText="1"/>
    </xf>
    <xf numFmtId="0" fontId="71" fillId="20" borderId="5" xfId="0" applyFont="1" applyFill="1" applyBorder="1" applyAlignment="1" applyProtection="1">
      <alignment vertical="center" wrapText="1"/>
    </xf>
    <xf numFmtId="0" fontId="71" fillId="18" borderId="5" xfId="0" applyFont="1" applyFill="1" applyBorder="1" applyAlignment="1" applyProtection="1">
      <alignment vertical="center" wrapText="1"/>
    </xf>
    <xf numFmtId="0" fontId="78" fillId="13" borderId="5" xfId="0" applyFont="1" applyFill="1" applyBorder="1" applyAlignment="1" applyProtection="1">
      <alignment vertical="center" wrapText="1"/>
    </xf>
    <xf numFmtId="0" fontId="18" fillId="0" borderId="0" xfId="0" applyFont="1" applyFill="1" applyBorder="1" applyAlignment="1" applyProtection="1">
      <alignment vertical="center" wrapText="1"/>
    </xf>
    <xf numFmtId="0" fontId="0" fillId="0" borderId="0" xfId="0" applyBorder="1" applyAlignment="1"/>
    <xf numFmtId="164" fontId="14" fillId="12" borderId="5" xfId="1" applyFont="1" applyFill="1" applyBorder="1" applyAlignment="1" applyProtection="1">
      <alignment horizontal="center" vertical="center"/>
      <protection hidden="1"/>
    </xf>
    <xf numFmtId="166" fontId="14" fillId="12" borderId="5" xfId="1" applyNumberFormat="1" applyFont="1" applyFill="1" applyBorder="1" applyAlignment="1" applyProtection="1">
      <alignment horizontal="center" vertical="center"/>
      <protection hidden="1"/>
    </xf>
    <xf numFmtId="166" fontId="132" fillId="11" borderId="0" xfId="0" applyNumberFormat="1" applyFont="1" applyFill="1" applyAlignment="1">
      <alignment horizontal="left"/>
    </xf>
    <xf numFmtId="0" fontId="0" fillId="0" borderId="0" xfId="0" applyAlignment="1">
      <alignment horizontal="center"/>
    </xf>
    <xf numFmtId="166" fontId="8" fillId="0" borderId="0" xfId="0" applyNumberFormat="1" applyFont="1" applyFill="1" applyAlignment="1" applyProtection="1">
      <alignment vertical="center" wrapText="1"/>
    </xf>
    <xf numFmtId="0" fontId="4" fillId="0" borderId="0" xfId="0" applyFont="1" applyBorder="1" applyAlignment="1" applyProtection="1">
      <alignment horizontal="center"/>
    </xf>
    <xf numFmtId="166" fontId="0" fillId="3" borderId="0" xfId="0" applyNumberFormat="1" applyFill="1" applyBorder="1" applyAlignment="1">
      <alignment horizontal="center"/>
    </xf>
    <xf numFmtId="0" fontId="0" fillId="0" borderId="0" xfId="0" applyBorder="1" applyAlignment="1">
      <alignment horizontal="center"/>
    </xf>
    <xf numFmtId="0" fontId="79" fillId="0" borderId="0" xfId="0" applyFont="1" applyBorder="1" applyAlignment="1">
      <alignment horizontal="center"/>
    </xf>
    <xf numFmtId="0" fontId="79" fillId="0" borderId="0" xfId="0" applyFont="1" applyAlignment="1">
      <alignment horizontal="center"/>
    </xf>
    <xf numFmtId="166" fontId="0" fillId="0" borderId="35" xfId="0" applyNumberFormat="1" applyBorder="1" applyAlignment="1">
      <alignment horizontal="center"/>
    </xf>
    <xf numFmtId="0" fontId="78" fillId="2" borderId="5" xfId="0" applyFont="1" applyFill="1" applyBorder="1" applyAlignment="1" applyProtection="1">
      <alignment horizontal="center" vertical="center" wrapText="1"/>
    </xf>
    <xf numFmtId="164" fontId="18" fillId="15" borderId="7" xfId="0" applyNumberFormat="1" applyFont="1" applyFill="1" applyBorder="1" applyAlignment="1" applyProtection="1">
      <alignment horizontal="center" vertical="center" wrapText="1"/>
      <protection locked="0"/>
    </xf>
    <xf numFmtId="9" fontId="67" fillId="25" borderId="36" xfId="4" applyFont="1" applyFill="1" applyBorder="1" applyAlignment="1">
      <alignment horizontal="center"/>
    </xf>
    <xf numFmtId="0" fontId="136" fillId="0" borderId="122" xfId="0" applyFont="1" applyBorder="1" applyAlignment="1">
      <alignment vertical="center" wrapText="1"/>
    </xf>
    <xf numFmtId="0" fontId="137" fillId="0" borderId="121" xfId="0" applyFont="1" applyBorder="1" applyAlignment="1">
      <alignment vertical="center" wrapText="1"/>
    </xf>
    <xf numFmtId="0" fontId="57" fillId="0" borderId="0" xfId="0" applyFont="1"/>
    <xf numFmtId="0" fontId="134" fillId="0" borderId="122" xfId="0" applyFont="1" applyBorder="1" applyAlignment="1">
      <alignment vertical="center" wrapText="1"/>
    </xf>
    <xf numFmtId="0" fontId="135" fillId="0" borderId="123" xfId="0" applyFont="1" applyBorder="1" applyAlignment="1">
      <alignment vertical="center" wrapText="1"/>
    </xf>
    <xf numFmtId="0" fontId="139" fillId="0" borderId="0" xfId="3" applyFont="1" applyFill="1" applyAlignment="1">
      <alignment vertical="center" wrapText="1"/>
    </xf>
    <xf numFmtId="165" fontId="3" fillId="8" borderId="6" xfId="0" applyNumberFormat="1" applyFont="1" applyFill="1" applyBorder="1" applyAlignment="1" applyProtection="1">
      <alignment horizontal="center" vertical="center" wrapText="1"/>
      <protection locked="0"/>
    </xf>
    <xf numFmtId="0" fontId="8" fillId="8" borderId="7" xfId="0" applyFont="1" applyFill="1" applyBorder="1" applyAlignment="1" applyProtection="1">
      <alignment vertical="center" wrapText="1"/>
      <protection locked="0"/>
    </xf>
    <xf numFmtId="0" fontId="140" fillId="3" borderId="0" xfId="0" applyFont="1" applyFill="1" applyAlignment="1">
      <alignment horizontal="center"/>
    </xf>
    <xf numFmtId="0" fontId="140" fillId="3" borderId="0" xfId="0" applyFont="1" applyFill="1"/>
    <xf numFmtId="0" fontId="141" fillId="3" borderId="0" xfId="0" applyFont="1" applyFill="1" applyBorder="1" applyAlignment="1" applyProtection="1">
      <alignment horizontal="center"/>
    </xf>
    <xf numFmtId="0" fontId="140" fillId="3" borderId="0" xfId="0" applyFont="1" applyFill="1" applyBorder="1" applyAlignment="1">
      <alignment horizontal="center"/>
    </xf>
    <xf numFmtId="0" fontId="142" fillId="3" borderId="0" xfId="0" applyFont="1" applyFill="1" applyBorder="1" applyAlignment="1">
      <alignment horizontal="center"/>
    </xf>
    <xf numFmtId="0" fontId="132" fillId="3" borderId="0" xfId="0" applyFont="1" applyFill="1"/>
    <xf numFmtId="165" fontId="132" fillId="3" borderId="0" xfId="0" applyNumberFormat="1" applyFont="1" applyFill="1"/>
    <xf numFmtId="172" fontId="132" fillId="3" borderId="0" xfId="0" applyNumberFormat="1" applyFont="1" applyFill="1"/>
    <xf numFmtId="0" fontId="0" fillId="0" borderId="96" xfId="0" applyBorder="1"/>
    <xf numFmtId="0" fontId="0" fillId="0" borderId="97" xfId="0" applyBorder="1"/>
    <xf numFmtId="0" fontId="0" fillId="0" borderId="98" xfId="0" applyBorder="1"/>
    <xf numFmtId="0" fontId="0" fillId="0" borderId="126" xfId="0" applyBorder="1"/>
    <xf numFmtId="0" fontId="0" fillId="0" borderId="127" xfId="0" applyBorder="1"/>
    <xf numFmtId="0" fontId="0" fillId="0" borderId="128" xfId="0" applyBorder="1"/>
    <xf numFmtId="0" fontId="0" fillId="0" borderId="66" xfId="0" applyBorder="1"/>
    <xf numFmtId="0" fontId="0" fillId="0" borderId="129" xfId="0" applyBorder="1"/>
    <xf numFmtId="0" fontId="143" fillId="3" borderId="0" xfId="0" applyFont="1" applyFill="1"/>
    <xf numFmtId="0" fontId="147" fillId="3" borderId="0" xfId="0" applyFont="1" applyFill="1" applyAlignment="1">
      <alignment vertical="center"/>
    </xf>
    <xf numFmtId="44" fontId="50" fillId="3" borderId="0" xfId="2" applyFont="1" applyFill="1" applyAlignment="1">
      <alignment vertical="center" wrapText="1"/>
    </xf>
    <xf numFmtId="172" fontId="7" fillId="8" borderId="130" xfId="0" applyNumberFormat="1" applyFont="1" applyFill="1" applyBorder="1" applyAlignment="1" applyProtection="1">
      <alignment horizontal="left"/>
      <protection locked="0"/>
    </xf>
    <xf numFmtId="172" fontId="7" fillId="8" borderId="131" xfId="0" applyNumberFormat="1" applyFont="1" applyFill="1" applyBorder="1" applyAlignment="1" applyProtection="1">
      <alignment horizontal="left"/>
      <protection locked="0"/>
    </xf>
    <xf numFmtId="0" fontId="7" fillId="0" borderId="1" xfId="0" applyFont="1" applyBorder="1" applyAlignment="1" applyProtection="1">
      <alignment horizontal="left"/>
    </xf>
    <xf numFmtId="0" fontId="7" fillId="0" borderId="2" xfId="0" applyFont="1" applyBorder="1" applyAlignment="1" applyProtection="1">
      <alignment horizontal="left"/>
    </xf>
    <xf numFmtId="0" fontId="7" fillId="0" borderId="3" xfId="0" applyFont="1" applyBorder="1" applyAlignment="1" applyProtection="1">
      <alignment horizontal="left"/>
    </xf>
    <xf numFmtId="0" fontId="79" fillId="3" borderId="0" xfId="0" applyFont="1" applyFill="1" applyBorder="1" applyAlignment="1">
      <alignment horizontal="center"/>
    </xf>
    <xf numFmtId="0" fontId="11" fillId="0" borderId="0" xfId="0" applyFont="1" applyBorder="1" applyAlignment="1" applyProtection="1">
      <alignment horizontal="justify" vertical="center" wrapText="1"/>
    </xf>
    <xf numFmtId="0" fontId="119" fillId="0" borderId="0" xfId="0" applyFont="1" applyAlignment="1">
      <alignment horizontal="left" vertical="center" wrapText="1"/>
    </xf>
    <xf numFmtId="0" fontId="116" fillId="0" borderId="0" xfId="0" applyFont="1" applyAlignment="1">
      <alignment horizontal="left" vertical="center"/>
    </xf>
    <xf numFmtId="0" fontId="119" fillId="0" borderId="0" xfId="0" applyFont="1" applyAlignment="1">
      <alignment horizontal="left" vertical="top"/>
    </xf>
    <xf numFmtId="0" fontId="119" fillId="9" borderId="0" xfId="0" applyFont="1" applyFill="1" applyAlignment="1">
      <alignment horizontal="left" vertical="top"/>
    </xf>
    <xf numFmtId="166" fontId="121" fillId="0" borderId="50" xfId="0" applyNumberFormat="1" applyFont="1" applyBorder="1" applyAlignment="1">
      <alignment horizontal="center" vertical="center" wrapText="1"/>
    </xf>
    <xf numFmtId="8" fontId="119" fillId="0" borderId="0" xfId="0" applyNumberFormat="1" applyFont="1" applyAlignment="1">
      <alignment horizontal="right" vertical="top" wrapText="1"/>
    </xf>
    <xf numFmtId="0" fontId="119" fillId="0" borderId="0" xfId="0" applyFont="1" applyAlignment="1">
      <alignment horizontal="left" vertical="top" wrapText="1"/>
    </xf>
    <xf numFmtId="0" fontId="126" fillId="3" borderId="0" xfId="0" applyFont="1" applyFill="1" applyAlignment="1">
      <alignment horizontal="left" vertical="center" wrapText="1"/>
    </xf>
    <xf numFmtId="166" fontId="119" fillId="0" borderId="2" xfId="0" applyNumberFormat="1" applyFont="1" applyBorder="1" applyAlignment="1">
      <alignment horizontal="center" vertical="center" wrapText="1"/>
    </xf>
    <xf numFmtId="0" fontId="114" fillId="0" borderId="0" xfId="0" applyFont="1" applyAlignment="1">
      <alignment horizontal="left" vertical="center" wrapText="1"/>
    </xf>
    <xf numFmtId="0" fontId="117" fillId="3" borderId="0" xfId="0" applyFont="1" applyFill="1" applyBorder="1" applyAlignment="1">
      <alignment horizontal="center" vertical="center" textRotation="90"/>
    </xf>
    <xf numFmtId="0" fontId="0" fillId="0" borderId="0" xfId="0" applyAlignment="1">
      <alignment horizontal="center" vertical="center" wrapText="1"/>
    </xf>
    <xf numFmtId="0" fontId="0" fillId="0" borderId="0" xfId="0" applyAlignment="1">
      <alignment horizontal="center"/>
    </xf>
    <xf numFmtId="0" fontId="50" fillId="3" borderId="0" xfId="0" applyFont="1" applyFill="1" applyAlignment="1">
      <alignment horizontal="left" vertical="center"/>
    </xf>
    <xf numFmtId="0" fontId="52" fillId="3" borderId="0" xfId="0" applyFont="1" applyFill="1" applyAlignment="1">
      <alignment horizontal="left" vertical="center" wrapText="1"/>
    </xf>
    <xf numFmtId="0" fontId="50" fillId="3" borderId="0" xfId="0" applyFont="1" applyFill="1" applyAlignment="1">
      <alignment horizontal="left" vertical="center" wrapText="1"/>
    </xf>
    <xf numFmtId="0" fontId="50" fillId="0" borderId="0" xfId="0" applyFont="1" applyAlignment="1">
      <alignment horizontal="left" vertical="center" wrapText="1"/>
    </xf>
    <xf numFmtId="0" fontId="49" fillId="3" borderId="0" xfId="0" applyFont="1" applyFill="1" applyAlignment="1">
      <alignment horizontal="left" vertical="center" wrapText="1"/>
    </xf>
    <xf numFmtId="0" fontId="144" fillId="3" borderId="0" xfId="0" applyFont="1" applyFill="1" applyAlignment="1">
      <alignment horizontal="left" vertical="center" wrapText="1"/>
    </xf>
    <xf numFmtId="0" fontId="0" fillId="0" borderId="23" xfId="0" applyBorder="1" applyAlignment="1">
      <alignment horizontal="center"/>
    </xf>
    <xf numFmtId="0" fontId="0" fillId="0" borderId="115" xfId="0" applyBorder="1" applyAlignment="1">
      <alignment horizontal="center"/>
    </xf>
    <xf numFmtId="0" fontId="0" fillId="0" borderId="116" xfId="0" applyBorder="1" applyAlignment="1">
      <alignment horizontal="center"/>
    </xf>
    <xf numFmtId="0" fontId="0" fillId="0" borderId="114" xfId="0" applyBorder="1" applyAlignment="1">
      <alignment horizontal="center"/>
    </xf>
    <xf numFmtId="0" fontId="0" fillId="0" borderId="117" xfId="0" applyBorder="1" applyAlignment="1">
      <alignment horizontal="center"/>
    </xf>
    <xf numFmtId="0" fontId="0" fillId="0" borderId="34" xfId="0" applyBorder="1" applyAlignment="1">
      <alignment horizontal="center"/>
    </xf>
    <xf numFmtId="0" fontId="103" fillId="30" borderId="0" xfId="0" applyFont="1" applyFill="1" applyAlignment="1">
      <alignment horizontal="center" vertical="center"/>
    </xf>
    <xf numFmtId="0" fontId="103" fillId="30" borderId="114" xfId="0" applyFont="1" applyFill="1" applyBorder="1" applyAlignment="1">
      <alignment horizontal="center" vertical="center"/>
    </xf>
    <xf numFmtId="0" fontId="6"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left" vertical="center" wrapText="1"/>
    </xf>
    <xf numFmtId="0" fontId="15" fillId="4" borderId="1" xfId="0" applyFont="1" applyFill="1" applyBorder="1" applyAlignment="1" applyProtection="1">
      <alignment horizontal="center" vertical="center"/>
      <protection hidden="1"/>
    </xf>
    <xf numFmtId="0" fontId="15" fillId="4" borderId="2" xfId="0" applyFont="1" applyFill="1" applyBorder="1" applyAlignment="1" applyProtection="1">
      <alignment horizontal="center" vertical="center"/>
      <protection hidden="1"/>
    </xf>
    <xf numFmtId="0" fontId="7" fillId="8" borderId="59" xfId="0" applyFont="1" applyFill="1" applyBorder="1" applyAlignment="1" applyProtection="1">
      <alignment horizontal="left"/>
      <protection locked="0"/>
    </xf>
    <xf numFmtId="0" fontId="7" fillId="8" borderId="60" xfId="0" applyFont="1" applyFill="1" applyBorder="1" applyAlignment="1" applyProtection="1">
      <alignment horizontal="left"/>
      <protection locked="0"/>
    </xf>
    <xf numFmtId="0" fontId="7" fillId="8" borderId="61" xfId="0" applyFont="1" applyFill="1" applyBorder="1" applyAlignment="1" applyProtection="1">
      <alignment horizontal="left"/>
      <protection locked="0"/>
    </xf>
    <xf numFmtId="0" fontId="7" fillId="0" borderId="4" xfId="0" applyFont="1" applyBorder="1" applyAlignment="1" applyProtection="1">
      <alignment horizontal="left"/>
    </xf>
    <xf numFmtId="0" fontId="15" fillId="4" borderId="4" xfId="0" applyFont="1" applyFill="1" applyBorder="1" applyAlignment="1" applyProtection="1">
      <alignment horizontal="center" vertical="center"/>
      <protection hidden="1"/>
    </xf>
    <xf numFmtId="0" fontId="16" fillId="5" borderId="4" xfId="0" applyFont="1" applyFill="1" applyBorder="1" applyAlignment="1" applyProtection="1">
      <alignment horizontal="center" vertical="center"/>
    </xf>
    <xf numFmtId="0" fontId="15" fillId="4" borderId="1" xfId="0" applyFont="1" applyFill="1" applyBorder="1" applyAlignment="1" applyProtection="1">
      <alignment horizontal="center" vertical="center" wrapText="1"/>
      <protection hidden="1"/>
    </xf>
    <xf numFmtId="0" fontId="15" fillId="4" borderId="2" xfId="0" applyFont="1" applyFill="1" applyBorder="1" applyAlignment="1" applyProtection="1">
      <alignment horizontal="center" vertical="center" wrapText="1"/>
      <protection hidden="1"/>
    </xf>
    <xf numFmtId="0" fontId="15" fillId="4" borderId="3" xfId="0" applyFont="1" applyFill="1" applyBorder="1" applyAlignment="1" applyProtection="1">
      <alignment horizontal="center" vertical="center" wrapText="1"/>
      <protection hidden="1"/>
    </xf>
    <xf numFmtId="0" fontId="7" fillId="0" borderId="1" xfId="0" applyFont="1" applyBorder="1" applyAlignment="1" applyProtection="1">
      <alignment horizontal="left"/>
    </xf>
    <xf numFmtId="0" fontId="7" fillId="0" borderId="2" xfId="0" applyFont="1" applyBorder="1" applyAlignment="1" applyProtection="1">
      <alignment horizontal="left"/>
    </xf>
    <xf numFmtId="0" fontId="7" fillId="0" borderId="3" xfId="0" applyFont="1" applyBorder="1" applyAlignment="1" applyProtection="1">
      <alignment horizontal="left"/>
    </xf>
    <xf numFmtId="0" fontId="4" fillId="0" borderId="0" xfId="0" applyFont="1" applyBorder="1" applyAlignment="1" applyProtection="1">
      <alignment horizontal="center"/>
      <protection locked="0"/>
    </xf>
    <xf numFmtId="0" fontId="6" fillId="2" borderId="1"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7" fillId="8" borderId="56" xfId="0" applyNumberFormat="1" applyFont="1" applyFill="1" applyBorder="1" applyAlignment="1" applyProtection="1">
      <alignment horizontal="left"/>
      <protection locked="0"/>
    </xf>
    <xf numFmtId="0" fontId="7" fillId="8" borderId="57" xfId="0" applyNumberFormat="1" applyFont="1" applyFill="1" applyBorder="1" applyAlignment="1" applyProtection="1">
      <alignment horizontal="left"/>
      <protection locked="0"/>
    </xf>
    <xf numFmtId="0" fontId="7" fillId="8" borderId="58" xfId="0" applyNumberFormat="1" applyFont="1" applyFill="1" applyBorder="1" applyAlignment="1" applyProtection="1">
      <alignment horizontal="left"/>
      <protection locked="0"/>
    </xf>
    <xf numFmtId="165" fontId="3" fillId="8" borderId="59" xfId="0" applyNumberFormat="1" applyFont="1" applyFill="1" applyBorder="1" applyAlignment="1" applyProtection="1">
      <alignment horizontal="left" vertical="center" wrapText="1"/>
      <protection locked="0"/>
    </xf>
    <xf numFmtId="165" fontId="3" fillId="8" borderId="60" xfId="0" applyNumberFormat="1" applyFont="1" applyFill="1" applyBorder="1" applyAlignment="1" applyProtection="1">
      <alignment horizontal="left" vertical="center" wrapText="1"/>
      <protection locked="0"/>
    </xf>
    <xf numFmtId="165" fontId="3" fillId="8" borderId="61" xfId="0" applyNumberFormat="1" applyFont="1" applyFill="1" applyBorder="1" applyAlignment="1" applyProtection="1">
      <alignment horizontal="left" vertical="center" wrapText="1"/>
      <protection locked="0"/>
    </xf>
    <xf numFmtId="14" fontId="4" fillId="12" borderId="0" xfId="0" applyNumberFormat="1" applyFont="1" applyFill="1" applyBorder="1" applyAlignment="1" applyProtection="1">
      <alignment horizontal="center"/>
      <protection locked="0"/>
    </xf>
    <xf numFmtId="0" fontId="2" fillId="0" borderId="0" xfId="0" applyFont="1" applyAlignment="1" applyProtection="1">
      <alignment horizontal="center"/>
    </xf>
    <xf numFmtId="172" fontId="7" fillId="8" borderId="59" xfId="0" applyNumberFormat="1" applyFont="1" applyFill="1" applyBorder="1" applyAlignment="1" applyProtection="1">
      <alignment horizontal="left"/>
      <protection locked="0"/>
    </xf>
    <xf numFmtId="172" fontId="7" fillId="8" borderId="60" xfId="0" applyNumberFormat="1" applyFont="1" applyFill="1" applyBorder="1" applyAlignment="1" applyProtection="1">
      <alignment horizontal="left"/>
      <protection locked="0"/>
    </xf>
    <xf numFmtId="172" fontId="7" fillId="8" borderId="61" xfId="0" applyNumberFormat="1" applyFont="1" applyFill="1" applyBorder="1" applyAlignment="1" applyProtection="1">
      <alignment horizontal="left"/>
      <protection locked="0"/>
    </xf>
    <xf numFmtId="172" fontId="7" fillId="8" borderId="59" xfId="0" applyNumberFormat="1" applyFont="1" applyFill="1" applyBorder="1" applyAlignment="1" applyProtection="1">
      <alignment horizontal="center"/>
      <protection locked="0"/>
    </xf>
    <xf numFmtId="172" fontId="7" fillId="8" borderId="60" xfId="0" applyNumberFormat="1" applyFont="1" applyFill="1" applyBorder="1" applyAlignment="1" applyProtection="1">
      <alignment horizontal="center"/>
      <protection locked="0"/>
    </xf>
    <xf numFmtId="172" fontId="7" fillId="8" borderId="61" xfId="0" applyNumberFormat="1" applyFont="1" applyFill="1" applyBorder="1" applyAlignment="1" applyProtection="1">
      <alignment horizontal="center"/>
      <protection locked="0"/>
    </xf>
    <xf numFmtId="0" fontId="79" fillId="3" borderId="0" xfId="0" applyFont="1" applyFill="1" applyBorder="1" applyAlignment="1">
      <alignment horizontal="center"/>
    </xf>
    <xf numFmtId="0" fontId="79" fillId="0" borderId="20" xfId="0" applyFont="1" applyBorder="1" applyAlignment="1">
      <alignment horizontal="center"/>
    </xf>
    <xf numFmtId="0" fontId="2" fillId="0" borderId="20" xfId="0" applyFont="1" applyBorder="1" applyAlignment="1">
      <alignment horizontal="center"/>
    </xf>
    <xf numFmtId="0" fontId="2" fillId="0" borderId="34" xfId="0" applyFont="1" applyBorder="1" applyAlignment="1">
      <alignment horizontal="center"/>
    </xf>
    <xf numFmtId="0" fontId="8" fillId="8" borderId="132" xfId="0" applyFont="1" applyFill="1" applyBorder="1" applyAlignment="1" applyProtection="1">
      <alignment horizontal="center" vertical="center" wrapText="1"/>
      <protection locked="0"/>
    </xf>
    <xf numFmtId="0" fontId="8" fillId="8" borderId="133" xfId="0" applyFont="1" applyFill="1" applyBorder="1" applyAlignment="1" applyProtection="1">
      <alignment horizontal="center" vertical="center" wrapText="1"/>
      <protection locked="0"/>
    </xf>
    <xf numFmtId="0" fontId="8" fillId="8" borderId="62"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center" wrapText="1"/>
    </xf>
    <xf numFmtId="0" fontId="88" fillId="0" borderId="0" xfId="0" applyFont="1" applyBorder="1" applyAlignment="1" applyProtection="1">
      <alignment horizontal="left" vertical="center" wrapText="1"/>
    </xf>
    <xf numFmtId="0" fontId="34" fillId="11" borderId="0" xfId="0" applyFont="1" applyFill="1" applyBorder="1" applyAlignment="1" applyProtection="1">
      <alignment horizontal="center" vertical="center"/>
    </xf>
    <xf numFmtId="0" fontId="33" fillId="0" borderId="25" xfId="0" applyFont="1" applyBorder="1" applyAlignment="1" applyProtection="1">
      <alignment horizontal="right" vertical="center"/>
    </xf>
    <xf numFmtId="0" fontId="11" fillId="0" borderId="0" xfId="0" applyFont="1" applyBorder="1" applyAlignment="1" applyProtection="1">
      <alignment horizontal="justify" vertical="center" wrapText="1"/>
    </xf>
    <xf numFmtId="0" fontId="42" fillId="0" borderId="0" xfId="0" applyFont="1" applyBorder="1" applyAlignment="1" applyProtection="1">
      <alignment horizontal="justify" vertical="center" wrapText="1"/>
    </xf>
    <xf numFmtId="0" fontId="88" fillId="0" borderId="0" xfId="0" applyFont="1" applyBorder="1" applyAlignment="1" applyProtection="1">
      <alignment horizontal="center" vertical="center" wrapText="1"/>
    </xf>
    <xf numFmtId="0" fontId="33" fillId="0" borderId="30" xfId="0" applyFont="1" applyBorder="1" applyAlignment="1" applyProtection="1">
      <alignment horizontal="right" vertical="center"/>
    </xf>
    <xf numFmtId="0" fontId="0" fillId="0" borderId="0" xfId="0" applyBorder="1" applyAlignment="1" applyProtection="1">
      <alignment horizontal="center" vertical="center"/>
    </xf>
    <xf numFmtId="0" fontId="26" fillId="0" borderId="0" xfId="0" applyFont="1" applyBorder="1" applyAlignment="1" applyProtection="1">
      <alignment horizontal="center" vertical="center"/>
    </xf>
    <xf numFmtId="0" fontId="40" fillId="12" borderId="0" xfId="3" applyFont="1" applyFill="1" applyAlignment="1">
      <alignment horizontal="center" vertical="center" wrapText="1"/>
    </xf>
    <xf numFmtId="0" fontId="39" fillId="0" borderId="0" xfId="0" applyFont="1" applyBorder="1" applyAlignment="1" applyProtection="1">
      <alignment horizontal="center" vertical="center" wrapText="1"/>
    </xf>
    <xf numFmtId="0" fontId="135" fillId="0" borderId="125" xfId="0" applyFont="1" applyBorder="1" applyAlignment="1">
      <alignment horizontal="left" vertical="center" wrapText="1"/>
    </xf>
    <xf numFmtId="0" fontId="135" fillId="0" borderId="123" xfId="0" applyFont="1" applyBorder="1" applyAlignment="1">
      <alignment horizontal="left" vertical="center" wrapText="1"/>
    </xf>
    <xf numFmtId="0" fontId="133" fillId="0" borderId="124" xfId="0" applyFont="1" applyBorder="1" applyAlignment="1">
      <alignment horizontal="left" vertical="center" wrapText="1"/>
    </xf>
    <xf numFmtId="0" fontId="133" fillId="0" borderId="0" xfId="0" applyFont="1" applyBorder="1" applyAlignment="1">
      <alignment horizontal="left" vertical="center" wrapText="1"/>
    </xf>
    <xf numFmtId="0" fontId="134" fillId="0" borderId="124" xfId="0" applyFont="1" applyBorder="1" applyAlignment="1">
      <alignment horizontal="left" vertical="center" wrapText="1"/>
    </xf>
    <xf numFmtId="0" fontId="134" fillId="0" borderId="0" xfId="0" applyFont="1" applyBorder="1" applyAlignment="1">
      <alignment horizontal="left" vertical="center" wrapText="1"/>
    </xf>
    <xf numFmtId="0" fontId="135" fillId="0" borderId="124" xfId="0" applyFont="1" applyBorder="1" applyAlignment="1">
      <alignment horizontal="left" vertical="center" wrapText="1"/>
    </xf>
    <xf numFmtId="0" fontId="135" fillId="0" borderId="0" xfId="0" applyFont="1" applyBorder="1" applyAlignment="1">
      <alignment horizontal="left" vertical="center" wrapText="1"/>
    </xf>
    <xf numFmtId="0" fontId="138" fillId="0" borderId="124" xfId="3" applyFont="1" applyBorder="1" applyAlignment="1">
      <alignment horizontal="left" vertical="center" wrapText="1"/>
    </xf>
    <xf numFmtId="0" fontId="138" fillId="0" borderId="0" xfId="3" applyFont="1" applyBorder="1" applyAlignment="1">
      <alignment horizontal="left" vertical="center" wrapText="1"/>
    </xf>
    <xf numFmtId="0" fontId="138" fillId="0" borderId="122" xfId="3" applyFont="1" applyBorder="1" applyAlignment="1">
      <alignment horizontal="left" vertical="center" wrapText="1"/>
    </xf>
    <xf numFmtId="0" fontId="10" fillId="0" borderId="0" xfId="3" applyBorder="1" applyAlignment="1">
      <alignment horizontal="left" vertical="center" wrapText="1"/>
    </xf>
    <xf numFmtId="0" fontId="133" fillId="0" borderId="122" xfId="0" applyFont="1" applyBorder="1" applyAlignment="1">
      <alignment horizontal="left" vertical="center" wrapText="1"/>
    </xf>
    <xf numFmtId="0" fontId="134" fillId="0" borderId="122" xfId="0" applyFont="1" applyBorder="1" applyAlignment="1">
      <alignment horizontal="left" vertical="center" wrapText="1"/>
    </xf>
    <xf numFmtId="0" fontId="135" fillId="0" borderId="122" xfId="0" applyFont="1" applyBorder="1" applyAlignment="1">
      <alignment horizontal="left" vertical="center" wrapText="1"/>
    </xf>
    <xf numFmtId="0" fontId="138" fillId="0" borderId="0" xfId="3" applyFont="1" applyAlignment="1">
      <alignment horizontal="left" vertical="center" wrapText="1"/>
    </xf>
    <xf numFmtId="0" fontId="119" fillId="0" borderId="0" xfId="0" applyFont="1" applyAlignment="1">
      <alignment horizontal="left" vertical="center" wrapText="1"/>
    </xf>
    <xf numFmtId="0" fontId="116" fillId="0" borderId="0" xfId="0" applyFont="1" applyAlignment="1">
      <alignment horizontal="left" vertical="center"/>
    </xf>
    <xf numFmtId="0" fontId="119" fillId="0" borderId="0" xfId="0" applyFont="1" applyAlignment="1">
      <alignment horizontal="left" vertical="top"/>
    </xf>
    <xf numFmtId="0" fontId="119" fillId="9" borderId="0" xfId="0" applyFont="1" applyFill="1" applyAlignment="1">
      <alignment horizontal="left" vertical="top"/>
    </xf>
    <xf numFmtId="14" fontId="119" fillId="0" borderId="55" xfId="0" applyNumberFormat="1" applyFont="1" applyBorder="1" applyAlignment="1">
      <alignment horizontal="center" vertical="center"/>
    </xf>
    <xf numFmtId="14" fontId="119" fillId="0" borderId="54" xfId="0" applyNumberFormat="1" applyFont="1" applyBorder="1" applyAlignment="1">
      <alignment horizontal="center" vertical="center"/>
    </xf>
    <xf numFmtId="166" fontId="121" fillId="0" borderId="50" xfId="0" applyNumberFormat="1" applyFont="1" applyBorder="1" applyAlignment="1">
      <alignment horizontal="center" vertical="center" wrapText="1"/>
    </xf>
    <xf numFmtId="8" fontId="119" fillId="0" borderId="0" xfId="0" applyNumberFormat="1" applyFont="1" applyAlignment="1">
      <alignment horizontal="right" vertical="top" wrapText="1"/>
    </xf>
    <xf numFmtId="14" fontId="119" fillId="0" borderId="46" xfId="0" applyNumberFormat="1" applyFont="1" applyBorder="1" applyAlignment="1">
      <alignment horizontal="center" vertical="center"/>
    </xf>
    <xf numFmtId="14" fontId="119" fillId="0" borderId="51" xfId="0" applyNumberFormat="1" applyFont="1" applyBorder="1" applyAlignment="1">
      <alignment horizontal="center" vertical="center"/>
    </xf>
    <xf numFmtId="0" fontId="129" fillId="26" borderId="52" xfId="0" applyFont="1" applyFill="1" applyBorder="1" applyAlignment="1">
      <alignment horizontal="center" vertical="center"/>
    </xf>
    <xf numFmtId="0" fontId="129" fillId="26" borderId="20" xfId="0" applyFont="1" applyFill="1" applyBorder="1" applyAlignment="1">
      <alignment horizontal="center" vertical="center"/>
    </xf>
    <xf numFmtId="0" fontId="129" fillId="26" borderId="53" xfId="0" applyFont="1" applyFill="1" applyBorder="1" applyAlignment="1">
      <alignment horizontal="center" vertical="center"/>
    </xf>
    <xf numFmtId="0" fontId="107" fillId="0" borderId="0" xfId="0" applyNumberFormat="1" applyFont="1" applyAlignment="1">
      <alignment horizontal="left" vertical="center"/>
    </xf>
    <xf numFmtId="0" fontId="119" fillId="0" borderId="0" xfId="0" applyFont="1" applyAlignment="1">
      <alignment horizontal="left" vertical="top" wrapText="1"/>
    </xf>
    <xf numFmtId="1" fontId="108" fillId="0" borderId="0" xfId="0" applyNumberFormat="1" applyFont="1" applyAlignment="1">
      <alignment horizontal="left" vertical="center" wrapText="1"/>
    </xf>
    <xf numFmtId="0" fontId="127" fillId="0" borderId="0" xfId="0" applyFont="1" applyAlignment="1">
      <alignment horizontal="left" vertical="center" wrapText="1"/>
    </xf>
    <xf numFmtId="0" fontId="126" fillId="3" borderId="0" xfId="0" applyFont="1" applyFill="1" applyAlignment="1">
      <alignment horizontal="left" vertical="center" wrapText="1"/>
    </xf>
    <xf numFmtId="166" fontId="119" fillId="0" borderId="21" xfId="0" applyNumberFormat="1" applyFont="1" applyBorder="1" applyAlignment="1">
      <alignment horizontal="center" vertical="center" wrapText="1"/>
    </xf>
    <xf numFmtId="166" fontId="119" fillId="0" borderId="2" xfId="0" applyNumberFormat="1" applyFont="1" applyBorder="1" applyAlignment="1">
      <alignment horizontal="center" vertical="center" wrapText="1"/>
    </xf>
    <xf numFmtId="0" fontId="124" fillId="0" borderId="0" xfId="0" applyFont="1" applyAlignment="1">
      <alignment horizontal="left" vertical="center"/>
    </xf>
    <xf numFmtId="0" fontId="122" fillId="24" borderId="0" xfId="3" applyFont="1" applyFill="1" applyAlignment="1">
      <alignment horizontal="center" vertical="center" wrapText="1"/>
    </xf>
    <xf numFmtId="0" fontId="114" fillId="24" borderId="0" xfId="0" applyFont="1" applyFill="1" applyAlignment="1">
      <alignment horizontal="left" vertical="center" wrapText="1"/>
    </xf>
    <xf numFmtId="0" fontId="114" fillId="0" borderId="0" xfId="0" applyFont="1" applyAlignment="1">
      <alignment horizontal="left" vertical="center" wrapText="1"/>
    </xf>
    <xf numFmtId="0" fontId="119" fillId="0" borderId="0" xfId="0" applyFont="1" applyAlignment="1">
      <alignment horizontal="left" vertical="center"/>
    </xf>
    <xf numFmtId="0" fontId="117" fillId="3" borderId="0" xfId="0" applyFont="1" applyFill="1" applyBorder="1" applyAlignment="1">
      <alignment horizontal="center" vertical="center" textRotation="90"/>
    </xf>
    <xf numFmtId="0" fontId="118" fillId="0" borderId="0" xfId="0" applyFont="1" applyBorder="1" applyAlignment="1">
      <alignment horizontal="center" vertical="top" wrapText="1"/>
    </xf>
    <xf numFmtId="0" fontId="129" fillId="5" borderId="39" xfId="0" applyFont="1" applyFill="1" applyBorder="1" applyAlignment="1">
      <alignment horizontal="left" vertical="center"/>
    </xf>
    <xf numFmtId="0" fontId="129" fillId="5" borderId="38" xfId="0" applyFont="1" applyFill="1" applyBorder="1" applyAlignment="1">
      <alignment horizontal="left" vertical="center"/>
    </xf>
    <xf numFmtId="0" fontId="129" fillId="5" borderId="37" xfId="0" applyFont="1" applyFill="1" applyBorder="1" applyAlignment="1">
      <alignment horizontal="left" vertical="center"/>
    </xf>
    <xf numFmtId="0" fontId="118" fillId="0" borderId="14" xfId="0" applyFont="1" applyBorder="1" applyAlignment="1">
      <alignment horizontal="left" vertical="center"/>
    </xf>
    <xf numFmtId="0" fontId="118" fillId="0" borderId="15" xfId="0" applyFont="1" applyBorder="1" applyAlignment="1">
      <alignment horizontal="left" vertical="center"/>
    </xf>
    <xf numFmtId="0" fontId="118" fillId="0" borderId="17" xfId="0" applyFont="1" applyBorder="1" applyAlignment="1">
      <alignment horizontal="left" vertical="center"/>
    </xf>
    <xf numFmtId="0" fontId="118" fillId="0" borderId="18" xfId="0" applyFont="1" applyBorder="1" applyAlignment="1">
      <alignment horizontal="left" vertical="center"/>
    </xf>
    <xf numFmtId="0" fontId="118" fillId="0" borderId="119" xfId="0" applyFont="1" applyBorder="1" applyAlignment="1">
      <alignment horizontal="left" vertical="center"/>
    </xf>
    <xf numFmtId="0" fontId="118" fillId="0" borderId="120" xfId="0" applyFont="1" applyBorder="1" applyAlignment="1">
      <alignment horizontal="left" vertical="center"/>
    </xf>
    <xf numFmtId="0" fontId="129" fillId="26" borderId="0" xfId="0" applyFont="1" applyFill="1" applyAlignment="1">
      <alignment horizontal="center" vertical="center"/>
    </xf>
    <xf numFmtId="8" fontId="119" fillId="9" borderId="0" xfId="0" applyNumberFormat="1" applyFont="1" applyFill="1" applyAlignment="1">
      <alignment horizontal="right" vertical="top" wrapText="1"/>
    </xf>
    <xf numFmtId="0" fontId="128" fillId="0" borderId="0" xfId="0" applyFont="1" applyAlignment="1">
      <alignment horizontal="left" vertical="center"/>
    </xf>
    <xf numFmtId="0" fontId="92" fillId="0" borderId="0" xfId="0" applyFont="1"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32" borderId="0" xfId="0" applyFill="1" applyAlignment="1">
      <alignment horizontal="center" vertical="center" wrapText="1"/>
    </xf>
    <xf numFmtId="0" fontId="0" fillId="32" borderId="0" xfId="0" applyFill="1" applyAlignment="1">
      <alignment horizontal="center"/>
    </xf>
    <xf numFmtId="0" fontId="132" fillId="11" borderId="0" xfId="0" applyFont="1" applyFill="1" applyAlignment="1">
      <alignment horizontal="left" vertical="center" wrapText="1"/>
    </xf>
    <xf numFmtId="0" fontId="132" fillId="11" borderId="0" xfId="0" applyFont="1" applyFill="1" applyAlignment="1">
      <alignment horizontal="left"/>
    </xf>
    <xf numFmtId="0" fontId="46" fillId="3" borderId="48" xfId="0" applyFont="1" applyFill="1" applyBorder="1" applyAlignment="1">
      <alignment horizontal="center" vertical="center"/>
    </xf>
    <xf numFmtId="0" fontId="4" fillId="3" borderId="0" xfId="0" applyFont="1" applyFill="1" applyBorder="1" applyAlignment="1">
      <alignment horizontal="center" vertical="center"/>
    </xf>
    <xf numFmtId="0" fontId="47" fillId="3" borderId="0" xfId="0" applyFont="1" applyFill="1" applyBorder="1" applyAlignment="1">
      <alignment horizontal="center" vertical="center"/>
    </xf>
    <xf numFmtId="0" fontId="46" fillId="3" borderId="49" xfId="0" applyFont="1" applyFill="1" applyBorder="1" applyAlignment="1">
      <alignment horizontal="center" vertical="center"/>
    </xf>
    <xf numFmtId="0" fontId="49" fillId="3" borderId="0" xfId="0" applyFont="1" applyFill="1" applyAlignment="1">
      <alignment horizontal="left" vertical="center"/>
    </xf>
    <xf numFmtId="0" fontId="50" fillId="3" borderId="0" xfId="0" applyFont="1" applyFill="1" applyAlignment="1">
      <alignment horizontal="left" vertical="center"/>
    </xf>
    <xf numFmtId="1" fontId="50" fillId="3" borderId="0" xfId="0" applyNumberFormat="1" applyFont="1" applyFill="1" applyAlignment="1">
      <alignment horizontal="left" vertical="center"/>
    </xf>
    <xf numFmtId="0" fontId="52" fillId="3" borderId="0" xfId="0" applyFont="1" applyFill="1" applyAlignment="1">
      <alignment horizontal="left" vertical="center" wrapText="1"/>
    </xf>
    <xf numFmtId="0" fontId="50" fillId="3" borderId="0" xfId="0" applyFont="1" applyFill="1" applyAlignment="1">
      <alignment horizontal="left" vertical="center" wrapText="1"/>
    </xf>
    <xf numFmtId="0" fontId="3" fillId="3" borderId="50" xfId="0" applyFont="1" applyFill="1" applyBorder="1" applyAlignment="1">
      <alignment horizontal="left" vertical="center" wrapText="1"/>
    </xf>
    <xf numFmtId="0" fontId="55" fillId="3" borderId="0" xfId="0" applyFont="1" applyFill="1" applyAlignment="1">
      <alignment horizontal="left" vertical="center"/>
    </xf>
    <xf numFmtId="0" fontId="50" fillId="0" borderId="0" xfId="0" applyFont="1" applyAlignment="1">
      <alignment horizontal="left" vertical="center" wrapText="1"/>
    </xf>
    <xf numFmtId="0" fontId="49" fillId="3" borderId="0" xfId="0" applyFont="1" applyFill="1" applyAlignment="1">
      <alignment horizontal="left" vertical="center" wrapText="1"/>
    </xf>
    <xf numFmtId="171" fontId="50" fillId="3" borderId="0" xfId="0" applyNumberFormat="1" applyFont="1" applyFill="1" applyAlignment="1">
      <alignment horizontal="left" vertical="center"/>
    </xf>
    <xf numFmtId="0" fontId="52" fillId="0" borderId="0" xfId="0" applyFont="1" applyAlignment="1">
      <alignment horizontal="left" vertical="center"/>
    </xf>
    <xf numFmtId="0" fontId="144" fillId="3" borderId="0" xfId="0" applyFont="1" applyFill="1" applyAlignment="1">
      <alignment horizontal="left" vertical="center" wrapText="1"/>
    </xf>
    <xf numFmtId="0" fontId="39" fillId="3" borderId="0" xfId="0" applyFont="1" applyFill="1" applyAlignment="1">
      <alignment horizontal="left" vertical="center" wrapText="1"/>
    </xf>
    <xf numFmtId="0" fontId="145" fillId="3" borderId="0" xfId="0" applyFont="1" applyFill="1" applyAlignment="1">
      <alignment horizontal="left" vertical="center" wrapText="1"/>
    </xf>
    <xf numFmtId="0" fontId="55" fillId="3" borderId="0" xfId="0" applyFont="1" applyFill="1" applyAlignment="1">
      <alignment horizontal="left" vertical="center" wrapText="1"/>
    </xf>
    <xf numFmtId="0" fontId="63" fillId="23" borderId="4" xfId="0" applyFont="1" applyFill="1" applyBorder="1" applyAlignment="1">
      <alignment horizontal="center" vertical="center" wrapText="1"/>
    </xf>
    <xf numFmtId="0" fontId="64" fillId="23" borderId="4" xfId="0" applyFont="1" applyFill="1" applyBorder="1" applyAlignment="1">
      <alignment horizontal="center" vertical="center" wrapText="1"/>
    </xf>
    <xf numFmtId="0" fontId="83" fillId="3" borderId="0" xfId="0" applyFont="1" applyFill="1" applyAlignment="1">
      <alignment horizontal="center" vertical="center"/>
    </xf>
    <xf numFmtId="0" fontId="60" fillId="3" borderId="0" xfId="0" applyFont="1" applyFill="1" applyAlignment="1">
      <alignment horizontal="center" vertical="center" wrapText="1"/>
    </xf>
    <xf numFmtId="0" fontId="60" fillId="3" borderId="0" xfId="0" applyFont="1" applyFill="1" applyAlignment="1">
      <alignment horizontal="center" vertical="center"/>
    </xf>
    <xf numFmtId="0" fontId="62" fillId="22" borderId="4" xfId="0" applyFont="1" applyFill="1" applyBorder="1" applyAlignment="1">
      <alignment horizontal="center" vertical="center" wrapText="1"/>
    </xf>
    <xf numFmtId="0" fontId="146" fillId="3" borderId="0" xfId="0" applyFont="1" applyFill="1" applyAlignment="1">
      <alignment horizontal="left" vertical="center" wrapText="1"/>
    </xf>
    <xf numFmtId="0" fontId="52" fillId="3" borderId="0" xfId="0" applyFont="1" applyFill="1" applyAlignment="1">
      <alignment horizontal="left" wrapText="1"/>
    </xf>
    <xf numFmtId="166" fontId="50" fillId="3" borderId="0" xfId="0" applyNumberFormat="1" applyFont="1" applyFill="1" applyAlignment="1">
      <alignment horizontal="center" vertical="center" wrapText="1"/>
    </xf>
    <xf numFmtId="166" fontId="49" fillId="3" borderId="0" xfId="0" applyNumberFormat="1" applyFont="1" applyFill="1" applyAlignment="1">
      <alignment horizontal="left" vertical="center" wrapText="1"/>
    </xf>
    <xf numFmtId="0" fontId="65" fillId="3" borderId="0" xfId="0" applyFont="1" applyFill="1" applyAlignment="1">
      <alignment horizontal="center"/>
    </xf>
    <xf numFmtId="0" fontId="66" fillId="3" borderId="0" xfId="0" applyFont="1" applyFill="1" applyBorder="1" applyAlignment="1">
      <alignment horizontal="center" vertical="center"/>
    </xf>
    <xf numFmtId="0" fontId="75" fillId="3" borderId="0" xfId="0" applyFont="1" applyFill="1" applyAlignment="1">
      <alignment horizontal="left" vertical="center" wrapText="1"/>
    </xf>
    <xf numFmtId="1" fontId="49" fillId="3" borderId="0" xfId="0" applyNumberFormat="1" applyFont="1" applyFill="1" applyAlignment="1">
      <alignment horizontal="left" vertical="center" wrapText="1"/>
    </xf>
    <xf numFmtId="0" fontId="49" fillId="3" borderId="0" xfId="0" applyFont="1" applyFill="1" applyAlignment="1">
      <alignment horizontal="left"/>
    </xf>
    <xf numFmtId="0" fontId="69" fillId="3" borderId="0" xfId="0" applyFont="1" applyFill="1" applyAlignment="1">
      <alignment horizontal="left"/>
    </xf>
    <xf numFmtId="0" fontId="11" fillId="3" borderId="20" xfId="0" applyFont="1" applyFill="1" applyBorder="1" applyAlignment="1">
      <alignment horizontal="center"/>
    </xf>
    <xf numFmtId="0" fontId="52" fillId="3" borderId="0" xfId="0" applyFont="1" applyFill="1" applyAlignment="1">
      <alignment horizontal="left" vertical="top" wrapText="1"/>
    </xf>
    <xf numFmtId="14" fontId="81" fillId="0" borderId="1" xfId="0" applyNumberFormat="1" applyFont="1" applyBorder="1" applyAlignment="1">
      <alignment horizontal="center" vertical="center"/>
    </xf>
    <xf numFmtId="14" fontId="81" fillId="0" borderId="2" xfId="0" applyNumberFormat="1" applyFont="1" applyBorder="1" applyAlignment="1">
      <alignment horizontal="center" vertical="center"/>
    </xf>
    <xf numFmtId="14" fontId="81" fillId="0" borderId="3" xfId="0" applyNumberFormat="1" applyFont="1" applyBorder="1" applyAlignment="1">
      <alignment horizontal="center" vertical="center"/>
    </xf>
    <xf numFmtId="166" fontId="82" fillId="3" borderId="1" xfId="0" applyNumberFormat="1" applyFont="1" applyFill="1" applyBorder="1" applyAlignment="1">
      <alignment horizontal="center" vertical="center"/>
    </xf>
    <xf numFmtId="166" fontId="82" fillId="3" borderId="2" xfId="0" applyNumberFormat="1" applyFont="1" applyFill="1" applyBorder="1" applyAlignment="1">
      <alignment horizontal="center" vertical="center"/>
    </xf>
    <xf numFmtId="0" fontId="2" fillId="3" borderId="0" xfId="0" applyFont="1" applyFill="1" applyAlignment="1">
      <alignment horizontal="left" vertical="center"/>
    </xf>
    <xf numFmtId="0" fontId="69" fillId="3" borderId="0" xfId="0" applyFont="1" applyFill="1" applyAlignment="1">
      <alignment horizontal="left" vertical="center"/>
    </xf>
    <xf numFmtId="0" fontId="73" fillId="3" borderId="0" xfId="0" applyFont="1" applyFill="1" applyAlignment="1">
      <alignment horizontal="left" vertical="center"/>
    </xf>
    <xf numFmtId="0" fontId="74" fillId="3" borderId="0" xfId="0" applyFont="1" applyFill="1" applyAlignment="1">
      <alignment horizontal="left" vertical="center"/>
    </xf>
    <xf numFmtId="14" fontId="50" fillId="3" borderId="0" xfId="0" applyNumberFormat="1" applyFont="1" applyFill="1" applyAlignment="1">
      <alignment horizontal="left" vertical="center" wrapText="1"/>
    </xf>
    <xf numFmtId="0" fontId="73" fillId="3" borderId="0" xfId="0" applyFont="1" applyFill="1" applyAlignment="1">
      <alignment horizontal="left" vertical="center" wrapText="1"/>
    </xf>
    <xf numFmtId="14" fontId="67" fillId="0" borderId="105" xfId="0" applyNumberFormat="1" applyFont="1" applyBorder="1" applyAlignment="1">
      <alignment horizontal="left" vertical="center" wrapText="1"/>
    </xf>
    <xf numFmtId="14" fontId="67" fillId="0" borderId="1" xfId="0" applyNumberFormat="1" applyFont="1" applyBorder="1" applyAlignment="1">
      <alignment horizontal="left" vertical="center" wrapText="1"/>
    </xf>
    <xf numFmtId="0" fontId="8" fillId="29" borderId="87" xfId="0" applyFont="1" applyFill="1" applyBorder="1" applyAlignment="1">
      <alignment horizontal="left" vertical="center" wrapText="1"/>
    </xf>
    <xf numFmtId="0" fontId="8" fillId="29" borderId="88" xfId="0" applyFont="1" applyFill="1" applyBorder="1" applyAlignment="1">
      <alignment horizontal="left" vertical="center" wrapText="1"/>
    </xf>
    <xf numFmtId="0" fontId="2" fillId="0" borderId="89" xfId="0" applyFont="1" applyBorder="1" applyAlignment="1">
      <alignment horizontal="left" vertical="center" wrapText="1"/>
    </xf>
    <xf numFmtId="0" fontId="2" fillId="0" borderId="90" xfId="0" applyFont="1" applyBorder="1" applyAlignment="1">
      <alignment horizontal="left" vertical="center" wrapText="1"/>
    </xf>
    <xf numFmtId="0" fontId="96" fillId="11" borderId="0" xfId="0" applyFont="1" applyFill="1" applyAlignment="1">
      <alignment horizontal="center" vertical="center" textRotation="90"/>
    </xf>
    <xf numFmtId="0" fontId="99" fillId="21" borderId="96" xfId="0" applyFont="1" applyFill="1" applyBorder="1" applyAlignment="1">
      <alignment horizontal="center" vertical="center"/>
    </xf>
    <xf numFmtId="0" fontId="99" fillId="21" borderId="97" xfId="0" applyFont="1" applyFill="1" applyBorder="1" applyAlignment="1">
      <alignment horizontal="center" vertical="center"/>
    </xf>
    <xf numFmtId="0" fontId="99" fillId="21" borderId="98" xfId="0" applyFont="1" applyFill="1" applyBorder="1" applyAlignment="1">
      <alignment horizontal="center" vertical="center"/>
    </xf>
    <xf numFmtId="0" fontId="2" fillId="0" borderId="87" xfId="0" applyFont="1" applyBorder="1" applyAlignment="1">
      <alignment horizontal="left" vertical="center"/>
    </xf>
    <xf numFmtId="0" fontId="2" fillId="0" borderId="89" xfId="0" applyFont="1" applyBorder="1" applyAlignment="1">
      <alignment horizontal="left" vertical="center"/>
    </xf>
    <xf numFmtId="0" fontId="2" fillId="0" borderId="90" xfId="0" applyFont="1" applyBorder="1" applyAlignment="1">
      <alignment horizontal="left" vertical="center"/>
    </xf>
    <xf numFmtId="0" fontId="2" fillId="0" borderId="69" xfId="0" applyFont="1" applyBorder="1" applyAlignment="1">
      <alignment horizontal="left" vertical="center"/>
    </xf>
    <xf numFmtId="0" fontId="2" fillId="0" borderId="70" xfId="0" applyFont="1" applyBorder="1" applyAlignment="1">
      <alignment horizontal="left" vertical="center"/>
    </xf>
    <xf numFmtId="0" fontId="2" fillId="0" borderId="71" xfId="0" applyFont="1" applyBorder="1" applyAlignment="1">
      <alignment horizontal="left" vertical="center"/>
    </xf>
    <xf numFmtId="0" fontId="2" fillId="0" borderId="79" xfId="0" applyFont="1" applyBorder="1" applyAlignment="1">
      <alignment horizontal="left" vertical="center"/>
    </xf>
    <xf numFmtId="0" fontId="2" fillId="0" borderId="80" xfId="0" applyFont="1" applyBorder="1" applyAlignment="1">
      <alignment horizontal="left" vertical="center"/>
    </xf>
    <xf numFmtId="0" fontId="2" fillId="0" borderId="81" xfId="0" applyFont="1" applyBorder="1" applyAlignment="1">
      <alignment horizontal="left" vertical="center"/>
    </xf>
    <xf numFmtId="14" fontId="102" fillId="0" borderId="111" xfId="0" applyNumberFormat="1" applyFont="1" applyBorder="1" applyAlignment="1">
      <alignment horizontal="left" vertical="center" wrapText="1"/>
    </xf>
    <xf numFmtId="14" fontId="102" fillId="0" borderId="112" xfId="0" applyNumberFormat="1" applyFont="1" applyBorder="1" applyAlignment="1">
      <alignment horizontal="left" vertical="center" wrapText="1"/>
    </xf>
    <xf numFmtId="0" fontId="2" fillId="0" borderId="87" xfId="0" applyFont="1" applyBorder="1" applyAlignment="1">
      <alignment horizontal="left" vertical="top" wrapText="1"/>
    </xf>
    <xf numFmtId="0" fontId="2" fillId="0" borderId="89" xfId="0" applyFont="1" applyBorder="1" applyAlignment="1">
      <alignment horizontal="left" vertical="top" wrapText="1"/>
    </xf>
    <xf numFmtId="0" fontId="2" fillId="0" borderId="90" xfId="0" applyFont="1" applyBorder="1" applyAlignment="1">
      <alignment horizontal="left" vertical="top" wrapText="1"/>
    </xf>
    <xf numFmtId="14" fontId="101" fillId="3" borderId="87" xfId="0" applyNumberFormat="1" applyFont="1" applyFill="1" applyBorder="1" applyAlignment="1">
      <alignment horizontal="right" vertical="center" wrapText="1"/>
    </xf>
    <xf numFmtId="14" fontId="101" fillId="3" borderId="88" xfId="0" applyNumberFormat="1" applyFont="1" applyFill="1" applyBorder="1" applyAlignment="1">
      <alignment horizontal="right" vertical="center" wrapText="1"/>
    </xf>
    <xf numFmtId="0" fontId="2" fillId="0" borderId="93" xfId="0" applyFont="1" applyBorder="1" applyAlignment="1">
      <alignment horizontal="left" vertical="center" wrapText="1"/>
    </xf>
    <xf numFmtId="0" fontId="2" fillId="0" borderId="94" xfId="0" applyFont="1" applyBorder="1" applyAlignment="1">
      <alignment horizontal="left" vertical="center" wrapText="1"/>
    </xf>
    <xf numFmtId="0" fontId="8" fillId="29" borderId="77" xfId="0" applyFont="1" applyFill="1" applyBorder="1" applyAlignment="1">
      <alignment horizontal="left" vertical="center" wrapText="1"/>
    </xf>
    <xf numFmtId="0" fontId="8" fillId="29" borderId="78" xfId="0" applyFont="1" applyFill="1" applyBorder="1" applyAlignment="1">
      <alignment horizontal="left" vertical="center" wrapText="1"/>
    </xf>
    <xf numFmtId="0" fontId="2" fillId="0" borderId="80" xfId="0" applyFont="1" applyBorder="1" applyAlignment="1">
      <alignment horizontal="left" vertical="center" wrapText="1"/>
    </xf>
    <xf numFmtId="0" fontId="2" fillId="0" borderId="81" xfId="0" applyFont="1" applyBorder="1" applyAlignment="1">
      <alignment horizontal="left" vertical="center" wrapText="1"/>
    </xf>
    <xf numFmtId="14" fontId="67" fillId="0" borderId="113" xfId="0" applyNumberFormat="1" applyFont="1" applyBorder="1" applyAlignment="1">
      <alignment horizontal="left" vertical="center" wrapText="1"/>
    </xf>
    <xf numFmtId="14" fontId="67" fillId="0" borderId="103" xfId="0" applyNumberFormat="1" applyFont="1" applyBorder="1" applyAlignment="1">
      <alignment horizontal="left" vertical="center" wrapText="1"/>
    </xf>
    <xf numFmtId="0" fontId="99" fillId="21" borderId="87" xfId="0" applyFont="1" applyFill="1" applyBorder="1" applyAlignment="1">
      <alignment horizontal="center" vertical="center" wrapText="1"/>
    </xf>
    <xf numFmtId="0" fontId="99" fillId="21" borderId="89" xfId="0" applyFont="1" applyFill="1" applyBorder="1" applyAlignment="1">
      <alignment horizontal="center" vertical="center" wrapText="1"/>
    </xf>
    <xf numFmtId="0" fontId="99" fillId="21" borderId="90" xfId="0" applyFont="1" applyFill="1" applyBorder="1" applyAlignment="1">
      <alignment horizontal="center" vertical="center" wrapText="1"/>
    </xf>
    <xf numFmtId="0" fontId="90" fillId="0" borderId="0" xfId="0" applyFont="1" applyFill="1" applyAlignment="1">
      <alignment horizontal="center" vertical="center" wrapText="1"/>
    </xf>
    <xf numFmtId="0" fontId="90" fillId="0" borderId="66" xfId="0" applyFont="1" applyFill="1" applyBorder="1" applyAlignment="1">
      <alignment horizontal="center" vertical="center" wrapText="1"/>
    </xf>
    <xf numFmtId="0" fontId="93" fillId="0" borderId="64" xfId="0" applyFont="1" applyFill="1" applyBorder="1" applyAlignment="1">
      <alignment horizontal="center" vertical="top" wrapText="1"/>
    </xf>
    <xf numFmtId="0" fontId="93" fillId="0" borderId="65" xfId="0" applyFont="1" applyFill="1" applyBorder="1" applyAlignment="1">
      <alignment horizontal="center" vertical="top" wrapText="1"/>
    </xf>
    <xf numFmtId="0" fontId="96" fillId="28" borderId="0" xfId="0" applyFont="1" applyFill="1" applyAlignment="1">
      <alignment horizontal="center" vertical="center" textRotation="90"/>
    </xf>
    <xf numFmtId="0" fontId="8" fillId="29" borderId="67" xfId="0" applyFont="1" applyFill="1" applyBorder="1" applyAlignment="1">
      <alignment horizontal="left" vertical="center" wrapText="1"/>
    </xf>
    <xf numFmtId="0" fontId="8" fillId="29" borderId="68" xfId="0" applyFont="1" applyFill="1" applyBorder="1" applyAlignment="1">
      <alignment horizontal="left" vertical="center" wrapText="1"/>
    </xf>
    <xf numFmtId="1" fontId="97" fillId="0" borderId="69" xfId="0" applyNumberFormat="1" applyFont="1" applyBorder="1" applyAlignment="1">
      <alignment horizontal="center" vertical="center" wrapText="1"/>
    </xf>
    <xf numFmtId="1" fontId="97" fillId="0" borderId="70" xfId="0" applyNumberFormat="1" applyFont="1" applyBorder="1" applyAlignment="1">
      <alignment horizontal="center" vertical="center" wrapText="1"/>
    </xf>
    <xf numFmtId="1" fontId="97" fillId="0" borderId="71" xfId="0" applyNumberFormat="1" applyFont="1" applyBorder="1" applyAlignment="1">
      <alignment horizontal="center" vertical="center" wrapText="1"/>
    </xf>
    <xf numFmtId="0" fontId="8" fillId="29" borderId="72" xfId="0" applyFont="1" applyFill="1" applyBorder="1" applyAlignment="1">
      <alignment horizontal="left" vertical="center" wrapText="1"/>
    </xf>
    <xf numFmtId="0" fontId="8" fillId="29" borderId="73" xfId="0" applyFont="1" applyFill="1" applyBorder="1" applyAlignment="1">
      <alignment horizontal="left" vertical="center" wrapText="1"/>
    </xf>
    <xf numFmtId="0" fontId="2" fillId="0" borderId="74" xfId="0" applyFont="1" applyBorder="1" applyAlignment="1">
      <alignment horizontal="left" vertical="center" wrapText="1"/>
    </xf>
    <xf numFmtId="0" fontId="2" fillId="0" borderId="75" xfId="0" applyFont="1" applyBorder="1" applyAlignment="1">
      <alignment horizontal="left" vertical="center" wrapText="1"/>
    </xf>
    <xf numFmtId="165" fontId="58" fillId="0" borderId="76" xfId="0" applyNumberFormat="1" applyFont="1" applyBorder="1" applyAlignment="1">
      <alignment horizontal="center" vertical="center" wrapText="1"/>
    </xf>
    <xf numFmtId="165" fontId="58" fillId="0" borderId="74" xfId="0" applyNumberFormat="1" applyFont="1" applyBorder="1" applyAlignment="1">
      <alignment horizontal="center" vertical="center" wrapText="1"/>
    </xf>
    <xf numFmtId="165" fontId="58" fillId="0" borderId="75" xfId="0" applyNumberFormat="1" applyFont="1" applyBorder="1" applyAlignment="1">
      <alignment horizontal="center" vertical="center" wrapText="1"/>
    </xf>
    <xf numFmtId="172" fontId="2" fillId="0" borderId="79" xfId="0" applyNumberFormat="1" applyFont="1" applyBorder="1" applyAlignment="1">
      <alignment horizontal="left" vertical="center" wrapText="1"/>
    </xf>
    <xf numFmtId="172" fontId="2" fillId="0" borderId="80" xfId="0" applyNumberFormat="1" applyFont="1" applyBorder="1" applyAlignment="1">
      <alignment horizontal="left" vertical="center" wrapText="1"/>
    </xf>
    <xf numFmtId="172" fontId="2" fillId="0" borderId="81" xfId="0" applyNumberFormat="1" applyFont="1" applyBorder="1" applyAlignment="1">
      <alignment horizontal="left" vertical="center" wrapText="1"/>
    </xf>
    <xf numFmtId="0" fontId="2" fillId="0" borderId="70" xfId="0" applyFont="1" applyBorder="1" applyAlignment="1">
      <alignment horizontal="left" vertical="center" wrapText="1"/>
    </xf>
    <xf numFmtId="0" fontId="2" fillId="0" borderId="71" xfId="0" applyFont="1" applyBorder="1" applyAlignment="1">
      <alignment horizontal="left" vertical="center" wrapText="1"/>
    </xf>
    <xf numFmtId="0" fontId="8" fillId="29" borderId="82" xfId="0" applyFont="1" applyFill="1" applyBorder="1" applyAlignment="1">
      <alignment horizontal="left" vertical="center" wrapText="1"/>
    </xf>
    <xf numFmtId="0" fontId="8" fillId="29" borderId="83" xfId="0" applyFont="1" applyFill="1" applyBorder="1" applyAlignment="1">
      <alignment horizontal="left" vertical="center" wrapText="1"/>
    </xf>
    <xf numFmtId="0" fontId="2" fillId="0" borderId="84" xfId="0" applyFont="1" applyBorder="1" applyAlignment="1">
      <alignment horizontal="left" vertical="center" wrapText="1"/>
    </xf>
    <xf numFmtId="0" fontId="2" fillId="0" borderId="85" xfId="0" applyFont="1" applyBorder="1" applyAlignment="1">
      <alignment horizontal="left" vertical="center" wrapText="1"/>
    </xf>
    <xf numFmtId="0" fontId="2" fillId="0" borderId="86" xfId="0" applyFont="1" applyBorder="1" applyAlignment="1">
      <alignment horizontal="left" vertical="center" wrapText="1"/>
    </xf>
    <xf numFmtId="0" fontId="8" fillId="29" borderId="91" xfId="0" applyFont="1" applyFill="1" applyBorder="1" applyAlignment="1">
      <alignment horizontal="left" vertical="center" wrapText="1"/>
    </xf>
    <xf numFmtId="0" fontId="8" fillId="29" borderId="92" xfId="0" applyFont="1" applyFill="1" applyBorder="1" applyAlignment="1">
      <alignment horizontal="left" vertical="center" wrapText="1"/>
    </xf>
  </cellXfs>
  <cellStyles count="7">
    <cellStyle name="Lien hypertexte" xfId="3" builtinId="8"/>
    <cellStyle name="Milliers" xfId="1" builtinId="3"/>
    <cellStyle name="Monétaire" xfId="2" builtinId="4"/>
    <cellStyle name="Normal" xfId="0" builtinId="0"/>
    <cellStyle name="Normal 12" xfId="6" xr:uid="{00000000-0005-0000-0000-000004000000}"/>
    <cellStyle name="Normal 2" xfId="5" xr:uid="{00000000-0005-0000-0000-000005000000}"/>
    <cellStyle name="Pourcentage" xfId="4" builtinId="5"/>
  </cellStyles>
  <dxfs count="64">
    <dxf>
      <fill>
        <patternFill>
          <fgColor rgb="FF000000"/>
          <bgColor rgb="FFFFFFFF"/>
        </patternFill>
      </fill>
    </dxf>
    <dxf>
      <fill>
        <patternFill>
          <fgColor rgb="FFFFFFFF"/>
          <bgColor rgb="FFFFFFFF"/>
        </patternFill>
      </fill>
    </dxf>
    <dxf>
      <font>
        <color rgb="FFFFFFFF"/>
      </font>
      <fill>
        <patternFill>
          <fgColor rgb="FFFFFFFF"/>
          <bgColor rgb="FFFFFFFF"/>
        </patternFill>
      </fill>
    </dxf>
    <dxf>
      <font>
        <color rgb="FFFFFFFF"/>
      </font>
      <fill>
        <patternFill>
          <fgColor rgb="FFFFFFFF"/>
        </patternFill>
      </fill>
    </dxf>
    <dxf>
      <alignment horizontal="left" readingOrder="0"/>
    </dxf>
    <dxf>
      <font>
        <b/>
        <color theme="0"/>
      </font>
      <fill>
        <patternFill patternType="solid">
          <fgColor indexed="64"/>
          <bgColor theme="6"/>
        </patternFill>
      </fill>
      <alignment vertical="center" wrapText="1" readingOrder="0"/>
    </dxf>
    <dxf>
      <fill>
        <patternFill patternType="solid">
          <bgColor theme="6" tint="0.59999389629810485"/>
        </patternFill>
      </fill>
    </dxf>
    <dxf>
      <font>
        <b/>
        <color theme="0"/>
      </font>
      <fill>
        <patternFill patternType="solid">
          <fgColor indexed="64"/>
          <bgColor theme="2"/>
        </patternFill>
      </fill>
      <alignment vertical="center" wrapText="1" readingOrder="0"/>
    </dxf>
    <dxf>
      <font>
        <b/>
        <color theme="0"/>
      </font>
      <fill>
        <patternFill patternType="solid">
          <fgColor indexed="64"/>
          <bgColor theme="6"/>
        </patternFill>
      </fill>
      <alignment vertical="center" wrapText="1" readingOrder="0"/>
    </dxf>
    <dxf>
      <font>
        <b/>
      </font>
    </dxf>
    <dxf>
      <font>
        <b/>
      </font>
    </dxf>
    <dxf>
      <fill>
        <patternFill>
          <bgColor theme="3" tint="0.39997558519241921"/>
        </patternFill>
      </fill>
    </dxf>
    <dxf>
      <fill>
        <patternFill>
          <bgColor theme="3" tint="0.39997558519241921"/>
        </patternFill>
      </fill>
    </dxf>
    <dxf>
      <alignment vertical="center" readingOrder="0"/>
    </dxf>
    <dxf>
      <alignment vertical="center" readingOrder="0"/>
    </dxf>
    <dxf>
      <font>
        <color theme="0"/>
      </font>
    </dxf>
    <dxf>
      <font>
        <color theme="0"/>
      </font>
    </dxf>
    <dxf>
      <fill>
        <patternFill patternType="solid">
          <bgColor theme="3" tint="0.59999389629810485"/>
        </patternFill>
      </fill>
    </dxf>
    <dxf>
      <fill>
        <patternFill patternType="solid">
          <bgColor theme="3" tint="0.59999389629810485"/>
        </patternFill>
      </fill>
    </dxf>
    <dxf>
      <fill>
        <patternFill patternType="solid">
          <fgColor indexed="64"/>
          <bgColor theme="2"/>
        </patternFill>
      </fill>
    </dxf>
    <dxf>
      <font>
        <b/>
      </font>
    </dxf>
    <dxf>
      <font>
        <b/>
      </font>
    </dxf>
    <dxf>
      <font>
        <b/>
      </font>
    </dxf>
    <dxf>
      <font>
        <b/>
      </font>
    </dxf>
    <dxf>
      <font>
        <b/>
      </font>
    </dxf>
    <dxf>
      <font>
        <b/>
      </font>
    </dxf>
    <dxf>
      <font>
        <b/>
      </font>
    </dxf>
    <dxf>
      <font>
        <color theme="0"/>
      </font>
      <fill>
        <patternFill patternType="solid">
          <fgColor indexed="64"/>
          <bgColor theme="6"/>
        </patternFill>
      </fill>
      <alignment vertical="center" readingOrder="0"/>
    </dxf>
    <dxf>
      <font>
        <color theme="0"/>
      </font>
      <alignment vertical="center" wrapText="1" readingOrder="0"/>
    </dxf>
    <dxf>
      <fill>
        <patternFill>
          <bgColor theme="2"/>
        </patternFill>
      </fill>
    </dxf>
    <dxf>
      <numFmt numFmtId="166" formatCode="_-* #,##0.00\ [$€-40C]_-;\-* #,##0.00\ [$€-40C]_-;_-* &quot;-&quot;??\ [$€-40C]_-;_-@_-"/>
    </dxf>
    <dxf>
      <alignment wrapText="1" readingOrder="0"/>
    </dxf>
    <dxf>
      <font>
        <color theme="0"/>
      </font>
    </dxf>
    <dxf>
      <fill>
        <patternFill patternType="solid">
          <bgColor theme="6"/>
        </patternFill>
      </fill>
    </dxf>
    <dxf>
      <fill>
        <patternFill>
          <bgColor theme="6" tint="0.59999389629810485"/>
        </patternFill>
      </fill>
    </dxf>
    <dxf>
      <font>
        <color theme="0"/>
      </font>
    </dxf>
    <dxf>
      <font>
        <color theme="0"/>
      </font>
    </dxf>
    <dxf>
      <font>
        <color theme="0"/>
      </font>
    </dxf>
    <dxf>
      <font>
        <color theme="0"/>
      </font>
    </dxf>
    <dxf>
      <font>
        <color theme="0"/>
      </font>
    </dxf>
    <dxf>
      <font>
        <color theme="0"/>
      </font>
    </dxf>
    <dxf>
      <font>
        <color theme="0"/>
      </font>
    </dxf>
    <dxf>
      <fill>
        <patternFill patternType="solid">
          <bgColor theme="6"/>
        </patternFill>
      </fill>
    </dxf>
    <dxf>
      <fill>
        <patternFill patternType="solid">
          <bgColor theme="6"/>
        </patternFill>
      </fill>
    </dxf>
    <dxf>
      <fill>
        <patternFill patternType="solid">
          <bgColor theme="6"/>
        </patternFill>
      </fill>
    </dxf>
    <dxf>
      <fill>
        <patternFill patternType="solid">
          <bgColor theme="6"/>
        </patternFill>
      </fill>
    </dxf>
    <dxf>
      <fill>
        <patternFill patternType="solid">
          <bgColor theme="6"/>
        </patternFill>
      </fill>
    </dxf>
    <dxf>
      <fill>
        <patternFill patternType="solid">
          <bgColor theme="6"/>
        </patternFill>
      </fill>
    </dxf>
    <dxf>
      <fill>
        <patternFill patternType="solid">
          <bgColor theme="6"/>
        </patternFill>
      </fill>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theme="6"/>
        </patternFill>
      </fill>
    </dxf>
  </dxfs>
  <tableStyles count="0" defaultTableStyle="TableStyleMedium2" defaultPivotStyle="PivotStyleLight16"/>
  <colors>
    <mruColors>
      <color rgb="FFFF9900"/>
      <color rgb="FFF2FFA7"/>
      <color rgb="FFE6FC1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C399FB90"/></Relationships>
</file>

<file path=xl/drawings/_rels/drawing2.xml.rels><?xml version="1.0" encoding="UTF-8" standalone="yes"?>
<Relationships xmlns="http://schemas.openxmlformats.org/package/2006/relationships"><Relationship Id="rId1" Type="http://schemas.openxmlformats.org/officeDocument/2006/relationships/image" Target="../media/image1.C399FB90"/></Relationships>
</file>

<file path=xl/drawings/_rels/drawing3.xml.rels><?xml version="1.0" encoding="UTF-8" standalone="yes"?>
<Relationships xmlns="http://schemas.openxmlformats.org/package/2006/relationships"><Relationship Id="rId3" Type="http://schemas.openxmlformats.org/officeDocument/2006/relationships/hyperlink" Target="https://e-gestion.constructys.fr/login" TargetMode="External"/><Relationship Id="rId2" Type="http://schemas.openxmlformats.org/officeDocument/2006/relationships/image" Target="../media/image3.png"/><Relationship Id="rId1" Type="http://schemas.openxmlformats.org/officeDocument/2006/relationships/hyperlink" Target="http://images.google.fr/imgres?imgurl=http://www.ahstatic.com/photos/city/vi-v2760_00_1400x442.jpg&amp;imgrefurl=http://www.accorhotels.com/fr/city/hotels-nantes-v2760.shtml&amp;h=442&amp;w=1400&amp;tbnid=0WyWdKE5N9vQ-M:&amp;vet=1&amp;docid=c8DPlHsruNl-pM&amp;ei=wHB_WNWxGYjTgAbdz6SYCg&amp;tbm=isch&amp;iact=rc&amp;uact=3&amp;dur=1211&amp;page=0&amp;start=0&amp;ndsp=22&amp;ved=0ahUKEwjVkdCx6cvRAhWIKcAKHd0nCaMQMwhBKAgwCA&amp;bih=908&amp;biw=128" TargetMode="External"/><Relationship Id="rId5" Type="http://schemas.openxmlformats.org/officeDocument/2006/relationships/image" Target="../media/image1.C399FB90"/><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2</xdr:col>
      <xdr:colOff>605118</xdr:colOff>
      <xdr:row>1</xdr:row>
      <xdr:rowOff>0</xdr:rowOff>
    </xdr:from>
    <xdr:to>
      <xdr:col>4</xdr:col>
      <xdr:colOff>56029</xdr:colOff>
      <xdr:row>5</xdr:row>
      <xdr:rowOff>56031</xdr:rowOff>
    </xdr:to>
    <xdr:pic>
      <xdr:nvPicPr>
        <xdr:cNvPr id="3" name="Image 2">
          <a:extLst>
            <a:ext uri="{FF2B5EF4-FFF2-40B4-BE49-F238E27FC236}">
              <a16:creationId xmlns:a16="http://schemas.microsoft.com/office/drawing/2014/main" id="{300A9BBB-E6EC-44CD-A8D2-3F5DB1D9FA6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t="2" r="6146" b="7922"/>
        <a:stretch>
          <a:fillRect/>
        </a:stretch>
      </xdr:blipFill>
      <xdr:spPr bwMode="auto">
        <a:xfrm>
          <a:off x="605118" y="201706"/>
          <a:ext cx="2162735" cy="1064560"/>
        </a:xfrm>
        <a:prstGeom prst="rect">
          <a:avLst/>
        </a:prstGeom>
        <a:noFill/>
        <a:ln>
          <a:noFill/>
        </a:ln>
      </xdr:spPr>
    </xdr:pic>
    <xdr:clientData/>
  </xdr:twoCellAnchor>
  <xdr:twoCellAnchor editAs="oneCell">
    <xdr:from>
      <xdr:col>5</xdr:col>
      <xdr:colOff>119062</xdr:colOff>
      <xdr:row>0</xdr:row>
      <xdr:rowOff>71437</xdr:rowOff>
    </xdr:from>
    <xdr:to>
      <xdr:col>10</xdr:col>
      <xdr:colOff>1743074</xdr:colOff>
      <xdr:row>6</xdr:row>
      <xdr:rowOff>188572</xdr:rowOff>
    </xdr:to>
    <xdr:pic>
      <xdr:nvPicPr>
        <xdr:cNvPr id="6" name="Image 5">
          <a:extLst>
            <a:ext uri="{FF2B5EF4-FFF2-40B4-BE49-F238E27FC236}">
              <a16:creationId xmlns:a16="http://schemas.microsoft.com/office/drawing/2014/main" id="{80AB3DA1-F527-4611-9A94-832DF3AA17D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67125" y="71437"/>
          <a:ext cx="6953249" cy="1498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200025</xdr:colOff>
      <xdr:row>2</xdr:row>
      <xdr:rowOff>28575</xdr:rowOff>
    </xdr:from>
    <xdr:to>
      <xdr:col>4</xdr:col>
      <xdr:colOff>238125</xdr:colOff>
      <xdr:row>4</xdr:row>
      <xdr:rowOff>276225</xdr:rowOff>
    </xdr:to>
    <xdr:pic>
      <xdr:nvPicPr>
        <xdr:cNvPr id="3" name="Image 2">
          <a:extLst>
            <a:ext uri="{FF2B5EF4-FFF2-40B4-BE49-F238E27FC236}">
              <a16:creationId xmlns:a16="http://schemas.microsoft.com/office/drawing/2014/main" id="{96712DE3-46A5-45DC-8C63-DC27B3B6018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t="2" r="6146" b="7922"/>
        <a:stretch>
          <a:fillRect/>
        </a:stretch>
      </xdr:blipFill>
      <xdr:spPr bwMode="auto">
        <a:xfrm>
          <a:off x="809625" y="409575"/>
          <a:ext cx="1866900" cy="9334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1</xdr:row>
      <xdr:rowOff>38100</xdr:rowOff>
    </xdr:from>
    <xdr:to>
      <xdr:col>1</xdr:col>
      <xdr:colOff>219075</xdr:colOff>
      <xdr:row>5</xdr:row>
      <xdr:rowOff>9525</xdr:rowOff>
    </xdr:to>
    <xdr:grpSp>
      <xdr:nvGrpSpPr>
        <xdr:cNvPr id="2" name="Groupe 1">
          <a:extLst>
            <a:ext uri="{FF2B5EF4-FFF2-40B4-BE49-F238E27FC236}">
              <a16:creationId xmlns:a16="http://schemas.microsoft.com/office/drawing/2014/main" id="{00000000-0008-0000-0200-000002000000}"/>
            </a:ext>
          </a:extLst>
        </xdr:cNvPr>
        <xdr:cNvGrpSpPr/>
      </xdr:nvGrpSpPr>
      <xdr:grpSpPr>
        <a:xfrm>
          <a:off x="282121" y="328386"/>
          <a:ext cx="200025" cy="1722210"/>
          <a:chOff x="0" y="0"/>
          <a:chExt cx="149860" cy="990600"/>
        </a:xfrm>
      </xdr:grpSpPr>
      <xdr:grpSp>
        <xdr:nvGrpSpPr>
          <xdr:cNvPr id="3" name="Groupe 2">
            <a:extLst>
              <a:ext uri="{FF2B5EF4-FFF2-40B4-BE49-F238E27FC236}">
                <a16:creationId xmlns:a16="http://schemas.microsoft.com/office/drawing/2014/main" id="{00000000-0008-0000-0200-000003000000}"/>
              </a:ext>
            </a:extLst>
          </xdr:cNvPr>
          <xdr:cNvGrpSpPr>
            <a:grpSpLocks/>
          </xdr:cNvGrpSpPr>
        </xdr:nvGrpSpPr>
        <xdr:grpSpPr bwMode="auto">
          <a:xfrm rot="16200000" flipH="1" flipV="1">
            <a:off x="-296545" y="544195"/>
            <a:ext cx="742950" cy="149860"/>
            <a:chOff x="7314" y="13364"/>
            <a:chExt cx="4320" cy="1440"/>
          </a:xfrm>
        </xdr:grpSpPr>
        <xdr:sp macro="" textlink="">
          <xdr:nvSpPr>
            <xdr:cNvPr id="5" name="Rectangle 4">
              <a:extLst>
                <a:ext uri="{FF2B5EF4-FFF2-40B4-BE49-F238E27FC236}">
                  <a16:creationId xmlns:a16="http://schemas.microsoft.com/office/drawing/2014/main" id="{00000000-0008-0000-0200-000005000000}"/>
                </a:ext>
              </a:extLst>
            </xdr:cNvPr>
            <xdr:cNvSpPr>
              <a:spLocks noChangeArrowheads="1"/>
            </xdr:cNvSpPr>
          </xdr:nvSpPr>
          <xdr:spPr bwMode="auto">
            <a:xfrm flipH="1">
              <a:off x="7314" y="13364"/>
              <a:ext cx="1440" cy="1440"/>
            </a:xfrm>
            <a:prstGeom prst="rect">
              <a:avLst/>
            </a:prstGeom>
            <a:solidFill>
              <a:srgbClr val="ED643B">
                <a:lumMod val="20000"/>
                <a:lumOff val="80000"/>
                <a:alpha val="50000"/>
              </a:srgbClr>
            </a:solidFill>
            <a:ln w="12700">
              <a:solidFill>
                <a:srgbClr val="FFFFFF"/>
              </a:solidFill>
              <a:miter lim="800000"/>
              <a:headEnd/>
              <a:tailEnd/>
            </a:ln>
            <a:extLst>
              <a:ext uri="{AF507438-7753-43E0-B8FC-AC1667EBCBE1}">
                <a14:hiddenEffects xmlns:a14="http://schemas.microsoft.com/office/drawing/2010/main">
                  <a:effectLst>
                    <a:outerShdw dist="53882" dir="2700000" algn="ctr" rotWithShape="0">
                      <a:srgbClr val="D8D8D8"/>
                    </a:outerShdw>
                  </a:effectLst>
                </a14:hiddenEffects>
              </a:ext>
            </a:extLst>
          </xdr:spPr>
          <xdr:txBody>
            <a:bodyPr rot="0" vert="horz" wrap="square" lIns="91440" tIns="45720" rIns="91440" bIns="45720" anchor="ctr" anchorCtr="0" upright="1">
              <a:noAutofit/>
            </a:bodyPr>
            <a:lstStyle/>
            <a:p>
              <a:endParaRPr lang="fr-FR"/>
            </a:p>
          </xdr:txBody>
        </xdr:sp>
        <xdr:sp macro="" textlink="">
          <xdr:nvSpPr>
            <xdr:cNvPr id="6" name="Rectangle 5">
              <a:extLst>
                <a:ext uri="{FF2B5EF4-FFF2-40B4-BE49-F238E27FC236}">
                  <a16:creationId xmlns:a16="http://schemas.microsoft.com/office/drawing/2014/main" id="{00000000-0008-0000-0200-000006000000}"/>
                </a:ext>
              </a:extLst>
            </xdr:cNvPr>
            <xdr:cNvSpPr>
              <a:spLocks noChangeArrowheads="1"/>
            </xdr:cNvSpPr>
          </xdr:nvSpPr>
          <xdr:spPr bwMode="auto">
            <a:xfrm flipH="1">
              <a:off x="10194" y="13364"/>
              <a:ext cx="1440" cy="1440"/>
            </a:xfrm>
            <a:prstGeom prst="rect">
              <a:avLst/>
            </a:prstGeom>
            <a:solidFill>
              <a:srgbClr val="ED643B"/>
            </a:solidFill>
            <a:ln w="12700">
              <a:solidFill>
                <a:srgbClr val="FFFFFF"/>
              </a:solidFill>
              <a:miter lim="800000"/>
              <a:headEnd/>
              <a:tailEnd/>
            </a:ln>
            <a:extLst>
              <a:ext uri="{AF507438-7753-43E0-B8FC-AC1667EBCBE1}">
                <a14:hiddenEffects xmlns:a14="http://schemas.microsoft.com/office/drawing/2010/main">
                  <a:effectLst>
                    <a:outerShdw dist="53882" dir="2700000" algn="ctr" rotWithShape="0">
                      <a:srgbClr val="D8D8D8"/>
                    </a:outerShdw>
                  </a:effectLst>
                </a14:hiddenEffects>
              </a:ext>
            </a:extLst>
          </xdr:spPr>
          <xdr:txBody>
            <a:bodyPr rot="0" vert="horz" wrap="square" lIns="91440" tIns="45720" rIns="91440" bIns="45720" anchor="ctr" anchorCtr="0" upright="1">
              <a:noAutofit/>
            </a:bodyPr>
            <a:lstStyle/>
            <a:p>
              <a:endParaRPr lang="fr-FR"/>
            </a:p>
          </xdr:txBody>
        </xdr:sp>
        <xdr:sp macro="" textlink="">
          <xdr:nvSpPr>
            <xdr:cNvPr id="7" name="Rectangle 6">
              <a:extLst>
                <a:ext uri="{FF2B5EF4-FFF2-40B4-BE49-F238E27FC236}">
                  <a16:creationId xmlns:a16="http://schemas.microsoft.com/office/drawing/2014/main" id="{00000000-0008-0000-0200-000007000000}"/>
                </a:ext>
              </a:extLst>
            </xdr:cNvPr>
            <xdr:cNvSpPr>
              <a:spLocks noChangeArrowheads="1"/>
            </xdr:cNvSpPr>
          </xdr:nvSpPr>
          <xdr:spPr bwMode="auto">
            <a:xfrm flipH="1">
              <a:off x="8754" y="13364"/>
              <a:ext cx="1440" cy="1440"/>
            </a:xfrm>
            <a:prstGeom prst="rect">
              <a:avLst/>
            </a:prstGeom>
            <a:solidFill>
              <a:srgbClr val="ED643B">
                <a:lumMod val="60000"/>
                <a:lumOff val="40000"/>
                <a:alpha val="50000"/>
              </a:srgbClr>
            </a:solidFill>
            <a:ln w="12700">
              <a:solidFill>
                <a:srgbClr val="FFFFFF"/>
              </a:solidFill>
              <a:miter lim="800000"/>
              <a:headEnd/>
              <a:tailEnd/>
            </a:ln>
            <a:extLst>
              <a:ext uri="{AF507438-7753-43E0-B8FC-AC1667EBCBE1}">
                <a14:hiddenEffects xmlns:a14="http://schemas.microsoft.com/office/drawing/2010/main">
                  <a:effectLst>
                    <a:outerShdw dist="53882" dir="2700000" algn="ctr" rotWithShape="0">
                      <a:srgbClr val="D8D8D8"/>
                    </a:outerShdw>
                  </a:effectLst>
                </a14:hiddenEffects>
              </a:ext>
            </a:extLst>
          </xdr:spPr>
          <xdr:txBody>
            <a:bodyPr rot="0" vert="horz" wrap="square" lIns="91440" tIns="45720" rIns="91440" bIns="45720" anchor="ctr" anchorCtr="0" upright="1">
              <a:noAutofit/>
            </a:bodyPr>
            <a:lstStyle/>
            <a:p>
              <a:endParaRPr lang="fr-FR"/>
            </a:p>
          </xdr:txBody>
        </xdr:sp>
      </xdr:grpSp>
      <xdr:sp macro="" textlink="">
        <xdr:nvSpPr>
          <xdr:cNvPr id="4" name="Rectangle 3">
            <a:extLst>
              <a:ext uri="{FF2B5EF4-FFF2-40B4-BE49-F238E27FC236}">
                <a16:creationId xmlns:a16="http://schemas.microsoft.com/office/drawing/2014/main" id="{00000000-0008-0000-0200-000004000000}"/>
              </a:ext>
            </a:extLst>
          </xdr:cNvPr>
          <xdr:cNvSpPr>
            <a:spLocks noChangeArrowheads="1"/>
          </xdr:cNvSpPr>
        </xdr:nvSpPr>
        <xdr:spPr bwMode="auto">
          <a:xfrm rot="16200000" flipV="1">
            <a:off x="-48895" y="48895"/>
            <a:ext cx="247650" cy="149860"/>
          </a:xfrm>
          <a:prstGeom prst="rect">
            <a:avLst/>
          </a:prstGeom>
          <a:solidFill>
            <a:srgbClr val="525E65">
              <a:lumMod val="40000"/>
              <a:lumOff val="60000"/>
              <a:alpha val="50000"/>
            </a:srgbClr>
          </a:solidFill>
          <a:ln w="12700">
            <a:solidFill>
              <a:srgbClr val="FFFFFF"/>
            </a:solidFill>
            <a:miter lim="800000"/>
            <a:headEnd/>
            <a:tailEnd/>
          </a:ln>
          <a:extLst>
            <a:ext uri="{AF507438-7753-43E0-B8FC-AC1667EBCBE1}">
              <a14:hiddenEffects xmlns:a14="http://schemas.microsoft.com/office/drawing/2010/main">
                <a:effectLst>
                  <a:outerShdw dist="53882" dir="2700000" algn="ctr" rotWithShape="0">
                    <a:srgbClr val="D8D8D8"/>
                  </a:outerShdw>
                </a:effectLst>
              </a14:hiddenEffects>
            </a:ext>
          </a:extLst>
        </xdr:spPr>
        <xdr:txBody>
          <a:bodyPr rot="0" vert="horz" wrap="square" lIns="91440" tIns="45720" rIns="91440" bIns="45720" anchor="ctr" anchorCtr="0" upright="1">
            <a:noAutofit/>
          </a:bodyPr>
          <a:lstStyle/>
          <a:p>
            <a:endParaRPr lang="fr-FR"/>
          </a:p>
        </xdr:txBody>
      </xdr:sp>
    </xdr:grpSp>
    <xdr:clientData/>
  </xdr:twoCellAnchor>
  <xdr:twoCellAnchor>
    <xdr:from>
      <xdr:col>2</xdr:col>
      <xdr:colOff>28575</xdr:colOff>
      <xdr:row>9</xdr:row>
      <xdr:rowOff>77561</xdr:rowOff>
    </xdr:from>
    <xdr:to>
      <xdr:col>12</xdr:col>
      <xdr:colOff>0</xdr:colOff>
      <xdr:row>9</xdr:row>
      <xdr:rowOff>134711</xdr:rowOff>
    </xdr:to>
    <xdr:grpSp>
      <xdr:nvGrpSpPr>
        <xdr:cNvPr id="8" name="Groupe 7">
          <a:extLst>
            <a:ext uri="{FF2B5EF4-FFF2-40B4-BE49-F238E27FC236}">
              <a16:creationId xmlns:a16="http://schemas.microsoft.com/office/drawing/2014/main" id="{00000000-0008-0000-0200-000008000000}"/>
            </a:ext>
          </a:extLst>
        </xdr:cNvPr>
        <xdr:cNvGrpSpPr/>
      </xdr:nvGrpSpPr>
      <xdr:grpSpPr>
        <a:xfrm>
          <a:off x="581932" y="3833132"/>
          <a:ext cx="11637282" cy="57150"/>
          <a:chOff x="0" y="0"/>
          <a:chExt cx="6124162" cy="254635"/>
        </a:xfrm>
      </xdr:grpSpPr>
      <xdr:sp macro="" textlink="">
        <xdr:nvSpPr>
          <xdr:cNvPr id="9" name="Rectangle 8">
            <a:extLst>
              <a:ext uri="{FF2B5EF4-FFF2-40B4-BE49-F238E27FC236}">
                <a16:creationId xmlns:a16="http://schemas.microsoft.com/office/drawing/2014/main" id="{00000000-0008-0000-0200-000009000000}"/>
              </a:ext>
            </a:extLst>
          </xdr:cNvPr>
          <xdr:cNvSpPr/>
        </xdr:nvSpPr>
        <xdr:spPr>
          <a:xfrm>
            <a:off x="276447" y="0"/>
            <a:ext cx="5847715" cy="254635"/>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sp macro="" textlink="">
        <xdr:nvSpPr>
          <xdr:cNvPr id="10" name="Rectangle 9">
            <a:extLst>
              <a:ext uri="{FF2B5EF4-FFF2-40B4-BE49-F238E27FC236}">
                <a16:creationId xmlns:a16="http://schemas.microsoft.com/office/drawing/2014/main" id="{00000000-0008-0000-0200-00000A000000}"/>
              </a:ext>
            </a:extLst>
          </xdr:cNvPr>
          <xdr:cNvSpPr/>
        </xdr:nvSpPr>
        <xdr:spPr>
          <a:xfrm>
            <a:off x="0" y="0"/>
            <a:ext cx="254635" cy="254635"/>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grpSp>
    <xdr:clientData/>
  </xdr:twoCellAnchor>
  <xdr:twoCellAnchor>
    <xdr:from>
      <xdr:col>1</xdr:col>
      <xdr:colOff>219072</xdr:colOff>
      <xdr:row>25</xdr:row>
      <xdr:rowOff>47624</xdr:rowOff>
    </xdr:from>
    <xdr:to>
      <xdr:col>12</xdr:col>
      <xdr:colOff>76199</xdr:colOff>
      <xdr:row>25</xdr:row>
      <xdr:rowOff>114300</xdr:rowOff>
    </xdr:to>
    <xdr:grpSp>
      <xdr:nvGrpSpPr>
        <xdr:cNvPr id="11" name="Groupe 10">
          <a:extLst>
            <a:ext uri="{FF2B5EF4-FFF2-40B4-BE49-F238E27FC236}">
              <a16:creationId xmlns:a16="http://schemas.microsoft.com/office/drawing/2014/main" id="{00000000-0008-0000-0200-00000B000000}"/>
            </a:ext>
          </a:extLst>
        </xdr:cNvPr>
        <xdr:cNvGrpSpPr/>
      </xdr:nvGrpSpPr>
      <xdr:grpSpPr>
        <a:xfrm>
          <a:off x="482143" y="10334624"/>
          <a:ext cx="11813270" cy="66676"/>
          <a:chOff x="0" y="0"/>
          <a:chExt cx="6124162" cy="254635"/>
        </a:xfrm>
      </xdr:grpSpPr>
      <xdr:sp macro="" textlink="">
        <xdr:nvSpPr>
          <xdr:cNvPr id="12" name="Rectangle 11">
            <a:extLst>
              <a:ext uri="{FF2B5EF4-FFF2-40B4-BE49-F238E27FC236}">
                <a16:creationId xmlns:a16="http://schemas.microsoft.com/office/drawing/2014/main" id="{00000000-0008-0000-0200-00000C000000}"/>
              </a:ext>
            </a:extLst>
          </xdr:cNvPr>
          <xdr:cNvSpPr/>
        </xdr:nvSpPr>
        <xdr:spPr>
          <a:xfrm>
            <a:off x="276447" y="0"/>
            <a:ext cx="5847715" cy="254635"/>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sp macro="" textlink="">
        <xdr:nvSpPr>
          <xdr:cNvPr id="13" name="Rectangle 12">
            <a:extLst>
              <a:ext uri="{FF2B5EF4-FFF2-40B4-BE49-F238E27FC236}">
                <a16:creationId xmlns:a16="http://schemas.microsoft.com/office/drawing/2014/main" id="{00000000-0008-0000-0200-00000D000000}"/>
              </a:ext>
            </a:extLst>
          </xdr:cNvPr>
          <xdr:cNvSpPr/>
        </xdr:nvSpPr>
        <xdr:spPr>
          <a:xfrm>
            <a:off x="0" y="0"/>
            <a:ext cx="254635" cy="254635"/>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grpSp>
    <xdr:clientData/>
  </xdr:twoCellAnchor>
  <xdr:twoCellAnchor>
    <xdr:from>
      <xdr:col>2</xdr:col>
      <xdr:colOff>0</xdr:colOff>
      <xdr:row>42</xdr:row>
      <xdr:rowOff>47625</xdr:rowOff>
    </xdr:from>
    <xdr:to>
      <xdr:col>12</xdr:col>
      <xdr:colOff>57150</xdr:colOff>
      <xdr:row>42</xdr:row>
      <xdr:rowOff>104775</xdr:rowOff>
    </xdr:to>
    <xdr:grpSp>
      <xdr:nvGrpSpPr>
        <xdr:cNvPr id="14" name="Groupe 13">
          <a:extLst>
            <a:ext uri="{FF2B5EF4-FFF2-40B4-BE49-F238E27FC236}">
              <a16:creationId xmlns:a16="http://schemas.microsoft.com/office/drawing/2014/main" id="{00000000-0008-0000-0200-00000E000000}"/>
            </a:ext>
          </a:extLst>
        </xdr:cNvPr>
        <xdr:cNvGrpSpPr/>
      </xdr:nvGrpSpPr>
      <xdr:grpSpPr>
        <a:xfrm>
          <a:off x="553357" y="15804696"/>
          <a:ext cx="11723007" cy="57150"/>
          <a:chOff x="0" y="0"/>
          <a:chExt cx="6124162" cy="254635"/>
        </a:xfrm>
      </xdr:grpSpPr>
      <xdr:sp macro="" textlink="">
        <xdr:nvSpPr>
          <xdr:cNvPr id="15" name="Rectangle 14">
            <a:extLst>
              <a:ext uri="{FF2B5EF4-FFF2-40B4-BE49-F238E27FC236}">
                <a16:creationId xmlns:a16="http://schemas.microsoft.com/office/drawing/2014/main" id="{00000000-0008-0000-0200-00000F000000}"/>
              </a:ext>
            </a:extLst>
          </xdr:cNvPr>
          <xdr:cNvSpPr/>
        </xdr:nvSpPr>
        <xdr:spPr>
          <a:xfrm>
            <a:off x="276447" y="0"/>
            <a:ext cx="5847715" cy="254635"/>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sp macro="" textlink="">
        <xdr:nvSpPr>
          <xdr:cNvPr id="16" name="Rectangle 15">
            <a:extLst>
              <a:ext uri="{FF2B5EF4-FFF2-40B4-BE49-F238E27FC236}">
                <a16:creationId xmlns:a16="http://schemas.microsoft.com/office/drawing/2014/main" id="{00000000-0008-0000-0200-000010000000}"/>
              </a:ext>
            </a:extLst>
          </xdr:cNvPr>
          <xdr:cNvSpPr/>
        </xdr:nvSpPr>
        <xdr:spPr>
          <a:xfrm>
            <a:off x="0" y="0"/>
            <a:ext cx="254635" cy="254635"/>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grpSp>
    <xdr:clientData/>
  </xdr:twoCellAnchor>
  <xdr:twoCellAnchor editAs="oneCell">
    <xdr:from>
      <xdr:col>8</xdr:col>
      <xdr:colOff>0</xdr:colOff>
      <xdr:row>1</xdr:row>
      <xdr:rowOff>0</xdr:rowOff>
    </xdr:from>
    <xdr:to>
      <xdr:col>8</xdr:col>
      <xdr:colOff>304800</xdr:colOff>
      <xdr:row>1</xdr:row>
      <xdr:rowOff>190500</xdr:rowOff>
    </xdr:to>
    <xdr:sp macro="" textlink="">
      <xdr:nvSpPr>
        <xdr:cNvPr id="17" name="AutoShape 24" descr="Résultat de recherche d'images pour &quot;photo nantes&quot;">
          <a:hlinkClick xmlns:r="http://schemas.openxmlformats.org/officeDocument/2006/relationships" r:id="rId1"/>
          <a:extLst>
            <a:ext uri="{FF2B5EF4-FFF2-40B4-BE49-F238E27FC236}">
              <a16:creationId xmlns:a16="http://schemas.microsoft.com/office/drawing/2014/main" id="{00000000-0008-0000-0200-000011000000}"/>
            </a:ext>
          </a:extLst>
        </xdr:cNvPr>
        <xdr:cNvSpPr>
          <a:spLocks noChangeAspect="1" noChangeArrowheads="1"/>
        </xdr:cNvSpPr>
      </xdr:nvSpPr>
      <xdr:spPr bwMode="auto">
        <a:xfrm>
          <a:off x="5334000" y="190500"/>
          <a:ext cx="304800" cy="190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xdr:col>
      <xdr:colOff>176893</xdr:colOff>
      <xdr:row>10</xdr:row>
      <xdr:rowOff>40821</xdr:rowOff>
    </xdr:from>
    <xdr:to>
      <xdr:col>11</xdr:col>
      <xdr:colOff>566058</xdr:colOff>
      <xdr:row>18</xdr:row>
      <xdr:rowOff>231320</xdr:rowOff>
    </xdr:to>
    <xdr:sp macro="" textlink="">
      <xdr:nvSpPr>
        <xdr:cNvPr id="20" name="ZoneTexte 19">
          <a:extLst>
            <a:ext uri="{FF2B5EF4-FFF2-40B4-BE49-F238E27FC236}">
              <a16:creationId xmlns:a16="http://schemas.microsoft.com/office/drawing/2014/main" id="{00000000-0008-0000-0200-000014000000}"/>
            </a:ext>
          </a:extLst>
        </xdr:cNvPr>
        <xdr:cNvSpPr txBox="1"/>
      </xdr:nvSpPr>
      <xdr:spPr>
        <a:xfrm>
          <a:off x="5497286" y="4245428"/>
          <a:ext cx="5832022" cy="2544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fr-FR" sz="1600" b="1">
              <a:solidFill>
                <a:schemeClr val="dk1"/>
              </a:solidFill>
              <a:effectLst/>
              <a:latin typeface="+mn-lt"/>
              <a:ea typeface="+mn-ea"/>
              <a:cs typeface="+mn-cs"/>
            </a:rPr>
            <a:t>L'adhésion en accompagnement renforcé </a:t>
          </a:r>
          <a:r>
            <a:rPr lang="fr-FR" sz="1600" b="0">
              <a:solidFill>
                <a:schemeClr val="dk1"/>
              </a:solidFill>
              <a:effectLst/>
              <a:latin typeface="+mn-lt"/>
              <a:ea typeface="+mn-ea"/>
              <a:cs typeface="+mn-cs"/>
            </a:rPr>
            <a:t> (avec </a:t>
          </a:r>
          <a:r>
            <a:rPr lang="fr-FR" sz="1600">
              <a:solidFill>
                <a:schemeClr val="dk1"/>
              </a:solidFill>
              <a:effectLst/>
              <a:latin typeface="+mn-lt"/>
              <a:ea typeface="+mn-ea"/>
              <a:cs typeface="+mn-cs"/>
            </a:rPr>
            <a:t>signature d'une convention de partenariat et versement d'une contribution volontaire) vous permet d'accéder</a:t>
          </a:r>
          <a:r>
            <a:rPr lang="fr-FR" sz="1600" baseline="0">
              <a:solidFill>
                <a:schemeClr val="dk1"/>
              </a:solidFill>
              <a:effectLst/>
              <a:latin typeface="+mn-lt"/>
              <a:ea typeface="+mn-ea"/>
              <a:cs typeface="+mn-cs"/>
            </a:rPr>
            <a:t> </a:t>
          </a:r>
          <a:r>
            <a:rPr lang="fr-FR" sz="1600">
              <a:solidFill>
                <a:schemeClr val="dk1"/>
              </a:solidFill>
              <a:effectLst/>
              <a:latin typeface="+mn-lt"/>
              <a:ea typeface="+mn-ea"/>
              <a:cs typeface="+mn-cs"/>
            </a:rPr>
            <a:t>à l’ensemble des enveloppes et à un conseil personnalisé sur tous vos projets liés à la formation et à l’emploi.</a:t>
          </a:r>
        </a:p>
        <a:p>
          <a:pPr eaLnBrk="1" fontAlgn="auto" latinLnBrk="0" hangingPunct="1"/>
          <a:endParaRPr lang="fr-FR" sz="1600">
            <a:effectLst/>
            <a:latin typeface="+mn-lt"/>
          </a:endParaRPr>
        </a:p>
        <a:p>
          <a:r>
            <a:rPr lang="fr-FR" sz="1600">
              <a:solidFill>
                <a:schemeClr val="dk1"/>
              </a:solidFill>
              <a:effectLst/>
              <a:latin typeface="+mn-lt"/>
              <a:ea typeface="+mn-ea"/>
              <a:cs typeface="+mn-cs"/>
            </a:rPr>
            <a:t>La contribution volontaire appartient à </a:t>
          </a:r>
          <a:r>
            <a:rPr lang="fr-FR" sz="1600" u="none">
              <a:solidFill>
                <a:schemeClr val="dk1"/>
              </a:solidFill>
              <a:latin typeface="Calibri" panose="020F0502020204030204" pitchFamily="34" charset="0"/>
              <a:ea typeface="+mn-ea"/>
              <a:cs typeface="+mn-cs"/>
            </a:rPr>
            <a:t>l'entreprise</a:t>
          </a:r>
          <a:r>
            <a:rPr lang="fr-FR" sz="1600">
              <a:solidFill>
                <a:schemeClr val="dk1"/>
              </a:solidFill>
              <a:effectLst/>
              <a:latin typeface="+mn-lt"/>
              <a:ea typeface="+mn-ea"/>
              <a:cs typeface="+mn-cs"/>
            </a:rPr>
            <a:t>.</a:t>
          </a:r>
          <a:endParaRPr lang="fr-FR" sz="1600">
            <a:effectLst/>
            <a:latin typeface="+mn-lt"/>
          </a:endParaRPr>
        </a:p>
        <a:p>
          <a:r>
            <a:rPr lang="fr-FR" sz="1600">
              <a:solidFill>
                <a:schemeClr val="dk1"/>
              </a:solidFill>
              <a:effectLst/>
              <a:latin typeface="+mn-lt"/>
              <a:ea typeface="+mn-ea"/>
              <a:cs typeface="+mn-cs"/>
            </a:rPr>
            <a:t>En cas d'annulation ou de report de formation, la part de la contribution volontaire non utilisée peut être restituée ou reportée sur l'année suivante.</a:t>
          </a:r>
          <a:endParaRPr lang="fr-FR" sz="1600">
            <a:effectLst/>
            <a:latin typeface="+mn-lt"/>
          </a:endParaRPr>
        </a:p>
      </xdr:txBody>
    </xdr:sp>
    <xdr:clientData/>
  </xdr:twoCellAnchor>
  <xdr:twoCellAnchor>
    <xdr:from>
      <xdr:col>1</xdr:col>
      <xdr:colOff>258535</xdr:colOff>
      <xdr:row>19</xdr:row>
      <xdr:rowOff>163286</xdr:rowOff>
    </xdr:from>
    <xdr:to>
      <xdr:col>11</xdr:col>
      <xdr:colOff>762001</xdr:colOff>
      <xdr:row>24</xdr:row>
      <xdr:rowOff>27214</xdr:rowOff>
    </xdr:to>
    <xdr:sp macro="" textlink="">
      <xdr:nvSpPr>
        <xdr:cNvPr id="21" name="ZoneTexte 20">
          <a:extLst>
            <a:ext uri="{FF2B5EF4-FFF2-40B4-BE49-F238E27FC236}">
              <a16:creationId xmlns:a16="http://schemas.microsoft.com/office/drawing/2014/main" id="{00000000-0008-0000-0200-000015000000}"/>
            </a:ext>
          </a:extLst>
        </xdr:cNvPr>
        <xdr:cNvSpPr txBox="1"/>
      </xdr:nvSpPr>
      <xdr:spPr>
        <a:xfrm>
          <a:off x="517071" y="6803572"/>
          <a:ext cx="10069287" cy="28302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spcAft>
              <a:spcPts val="0"/>
            </a:spcAft>
          </a:pPr>
          <a:r>
            <a:rPr lang="fr-FR" sz="1600" u="sng">
              <a:latin typeface="Calibri" panose="020F0502020204030204" pitchFamily="34" charset="0"/>
            </a:rPr>
            <a:t>Important : </a:t>
          </a:r>
          <a:r>
            <a:rPr lang="fr-FR" sz="1600" u="none">
              <a:latin typeface="Calibri" panose="020F0502020204030204" pitchFamily="34" charset="0"/>
            </a:rPr>
            <a:t>les co-financements ne seront accordés que si la réalisation des actions est conforme à vos demandes de financement initiales (dates, durées de formation, coûts pédagogiques, nombre de stagiaires…). Dans le cas contraire, Constructys ne garantie pas le co-financement. </a:t>
          </a:r>
        </a:p>
        <a:p>
          <a:pPr algn="l">
            <a:spcAft>
              <a:spcPts val="0"/>
            </a:spcAft>
          </a:pPr>
          <a:endParaRPr lang="fr-FR" sz="1600" u="none">
            <a:latin typeface="Calibri" panose="020F0502020204030204" pitchFamily="34" charset="0"/>
          </a:endParaRPr>
        </a:p>
        <a:p>
          <a:pPr algn="just">
            <a:spcAft>
              <a:spcPts val="1200"/>
            </a:spcAft>
          </a:pPr>
          <a:r>
            <a:rPr lang="fr-FR" sz="1600" u="none">
              <a:latin typeface="Calibri" panose="020F0502020204030204" pitchFamily="34" charset="0"/>
            </a:rPr>
            <a:t>Pour toute évolution de votre plan de formation en cours d'année (annulation, modification ou action supplémentaire), nous vous demandons de nous avertir le plus en amont possible. Nous étudierons, alors, un nouveau co-financement au regard du dispositif et des budgets disponibles.</a:t>
          </a:r>
        </a:p>
        <a:p>
          <a:pPr algn="just">
            <a:spcAft>
              <a:spcPts val="1200"/>
            </a:spcAft>
          </a:pPr>
          <a:r>
            <a:rPr lang="fr-FR" sz="1600" u="none">
              <a:latin typeface="Calibri" panose="020F0502020204030204" pitchFamily="34" charset="0"/>
            </a:rPr>
            <a:t>Pour rappel: Seules les formations dispensées par un prestataire référencé (DATA</a:t>
          </a:r>
          <a:r>
            <a:rPr lang="fr-FR" sz="1600" u="none" baseline="0">
              <a:latin typeface="Calibri" panose="020F0502020204030204" pitchFamily="34" charset="0"/>
            </a:rPr>
            <a:t> DOCK)</a:t>
          </a:r>
          <a:r>
            <a:rPr lang="fr-FR" sz="1600" u="none">
              <a:latin typeface="Calibri" panose="020F0502020204030204" pitchFamily="34" charset="0"/>
            </a:rPr>
            <a:t> pourront être financées par CONSTRUCTYS. Retrouvez le catalogue des organismes  de formation référencés sur notre site internet www.constructys.fr .</a:t>
          </a:r>
          <a:r>
            <a:rPr lang="fr-FR" sz="1600" u="none" baseline="0">
              <a:latin typeface="Calibri" panose="020F0502020204030204" pitchFamily="34" charset="0"/>
            </a:rPr>
            <a:t> </a:t>
          </a:r>
        </a:p>
      </xdr:txBody>
    </xdr:sp>
    <xdr:clientData/>
  </xdr:twoCellAnchor>
  <xdr:twoCellAnchor>
    <xdr:from>
      <xdr:col>5</xdr:col>
      <xdr:colOff>217715</xdr:colOff>
      <xdr:row>5</xdr:row>
      <xdr:rowOff>149685</xdr:rowOff>
    </xdr:from>
    <xdr:to>
      <xdr:col>11</xdr:col>
      <xdr:colOff>639536</xdr:colOff>
      <xdr:row>7</xdr:row>
      <xdr:rowOff>449037</xdr:rowOff>
    </xdr:to>
    <xdr:sp macro="" textlink="">
      <xdr:nvSpPr>
        <xdr:cNvPr id="22" name="ZoneTexte 21">
          <a:extLst>
            <a:ext uri="{FF2B5EF4-FFF2-40B4-BE49-F238E27FC236}">
              <a16:creationId xmlns:a16="http://schemas.microsoft.com/office/drawing/2014/main" id="{00000000-0008-0000-0200-000016000000}"/>
            </a:ext>
          </a:extLst>
        </xdr:cNvPr>
        <xdr:cNvSpPr txBox="1"/>
      </xdr:nvSpPr>
      <xdr:spPr>
        <a:xfrm>
          <a:off x="5538108" y="2217971"/>
          <a:ext cx="5864678" cy="1129387"/>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fr-FR" sz="1600">
              <a:solidFill>
                <a:schemeClr val="dk1"/>
              </a:solidFill>
              <a:effectLst/>
              <a:latin typeface="+mn-lt"/>
              <a:ea typeface="+mn-ea"/>
              <a:cs typeface="+mn-cs"/>
            </a:rPr>
            <a:t>Consultation de  vos dossiers de formation depuis votre Espace Entreprise. </a:t>
          </a:r>
        </a:p>
        <a:p>
          <a:endParaRPr lang="fr-FR" sz="1600">
            <a:solidFill>
              <a:schemeClr val="dk1"/>
            </a:solidFill>
            <a:effectLst/>
            <a:latin typeface="+mn-lt"/>
            <a:ea typeface="+mn-ea"/>
            <a:cs typeface="+mn-cs"/>
          </a:endParaRPr>
        </a:p>
        <a:p>
          <a:r>
            <a:rPr lang="fr-FR" sz="1600">
              <a:solidFill>
                <a:schemeClr val="dk1"/>
              </a:solidFill>
              <a:effectLst/>
              <a:latin typeface="+mn-lt"/>
              <a:ea typeface="+mn-ea"/>
              <a:cs typeface="+mn-cs"/>
            </a:rPr>
            <a:t>Pour créer votre compte, contactez nous !</a:t>
          </a:r>
          <a:endParaRPr lang="fr-FR" sz="1600">
            <a:effectLst/>
          </a:endParaRPr>
        </a:p>
        <a:p>
          <a:pPr algn="l"/>
          <a:endParaRPr lang="fr-FR" sz="1600" u="none">
            <a:solidFill>
              <a:sysClr val="windowText" lastClr="000000"/>
            </a:solidFill>
            <a:latin typeface="Calibri" panose="020F0502020204030204" pitchFamily="34" charset="0"/>
          </a:endParaRPr>
        </a:p>
      </xdr:txBody>
    </xdr:sp>
    <xdr:clientData/>
  </xdr:twoCellAnchor>
  <xdr:twoCellAnchor editAs="oneCell">
    <xdr:from>
      <xdr:col>2</xdr:col>
      <xdr:colOff>149679</xdr:colOff>
      <xdr:row>38</xdr:row>
      <xdr:rowOff>27215</xdr:rowOff>
    </xdr:from>
    <xdr:to>
      <xdr:col>3</xdr:col>
      <xdr:colOff>1673678</xdr:colOff>
      <xdr:row>40</xdr:row>
      <xdr:rowOff>0</xdr:rowOff>
    </xdr:to>
    <xdr:pic>
      <xdr:nvPicPr>
        <xdr:cNvPr id="25" name="Image 24">
          <a:extLst>
            <a:ext uri="{FF2B5EF4-FFF2-40B4-BE49-F238E27FC236}">
              <a16:creationId xmlns:a16="http://schemas.microsoft.com/office/drawing/2014/main" id="{00000000-0008-0000-0200-000019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5827"/>
        <a:stretch/>
      </xdr:blipFill>
      <xdr:spPr bwMode="auto">
        <a:xfrm>
          <a:off x="680358" y="14124215"/>
          <a:ext cx="2789463" cy="102053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8</xdr:col>
      <xdr:colOff>1442367</xdr:colOff>
      <xdr:row>6</xdr:row>
      <xdr:rowOff>190500</xdr:rowOff>
    </xdr:from>
    <xdr:to>
      <xdr:col>11</xdr:col>
      <xdr:colOff>634640</xdr:colOff>
      <xdr:row>7</xdr:row>
      <xdr:rowOff>388608</xdr:rowOff>
    </xdr:to>
    <xdr:pic>
      <xdr:nvPicPr>
        <xdr:cNvPr id="26" name="Image 25">
          <a:hlinkClick xmlns:r="http://schemas.openxmlformats.org/officeDocument/2006/relationships" r:id="rId3"/>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116796" y="2530929"/>
          <a:ext cx="2281094" cy="756000"/>
        </a:xfrm>
        <a:prstGeom prst="rect">
          <a:avLst/>
        </a:prstGeom>
      </xdr:spPr>
    </xdr:pic>
    <xdr:clientData/>
  </xdr:twoCellAnchor>
  <xdr:oneCellAnchor>
    <xdr:from>
      <xdr:col>8</xdr:col>
      <xdr:colOff>1129392</xdr:colOff>
      <xdr:row>10</xdr:row>
      <xdr:rowOff>40822</xdr:rowOff>
    </xdr:from>
    <xdr:ext cx="184731" cy="264560"/>
    <xdr:sp macro="" textlink="">
      <xdr:nvSpPr>
        <xdr:cNvPr id="28" name="ZoneTexte 27">
          <a:extLst>
            <a:ext uri="{FF2B5EF4-FFF2-40B4-BE49-F238E27FC236}">
              <a16:creationId xmlns:a16="http://schemas.microsoft.com/office/drawing/2014/main" id="{00000000-0008-0000-0200-00001C000000}"/>
            </a:ext>
          </a:extLst>
        </xdr:cNvPr>
        <xdr:cNvSpPr txBox="1"/>
      </xdr:nvSpPr>
      <xdr:spPr>
        <a:xfrm>
          <a:off x="8803821" y="4245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twoCellAnchor editAs="oneCell">
    <xdr:from>
      <xdr:col>8</xdr:col>
      <xdr:colOff>966107</xdr:colOff>
      <xdr:row>0</xdr:row>
      <xdr:rowOff>217714</xdr:rowOff>
    </xdr:from>
    <xdr:to>
      <xdr:col>11</xdr:col>
      <xdr:colOff>598714</xdr:colOff>
      <xdr:row>3</xdr:row>
      <xdr:rowOff>408214</xdr:rowOff>
    </xdr:to>
    <xdr:pic>
      <xdr:nvPicPr>
        <xdr:cNvPr id="29" name="Image 28">
          <a:extLst>
            <a:ext uri="{FF2B5EF4-FFF2-40B4-BE49-F238E27FC236}">
              <a16:creationId xmlns:a16="http://schemas.microsoft.com/office/drawing/2014/main" id="{47AB97FB-3518-4E39-8640-52A00ED69D54}"/>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t="2" r="6146" b="7922"/>
        <a:stretch>
          <a:fillRect/>
        </a:stretch>
      </xdr:blipFill>
      <xdr:spPr bwMode="auto">
        <a:xfrm>
          <a:off x="8640536" y="217714"/>
          <a:ext cx="2721428" cy="1401536"/>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444500</xdr:colOff>
      <xdr:row>106</xdr:row>
      <xdr:rowOff>138448</xdr:rowOff>
    </xdr:from>
    <xdr:to>
      <xdr:col>2</xdr:col>
      <xdr:colOff>285750</xdr:colOff>
      <xdr:row>110</xdr:row>
      <xdr:rowOff>228600</xdr:rowOff>
    </xdr:to>
    <xdr:pic>
      <xdr:nvPicPr>
        <xdr:cNvPr id="9" name="Image 8">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1125" y="50319323"/>
          <a:ext cx="1603375" cy="11061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301625</xdr:colOff>
      <xdr:row>1</xdr:row>
      <xdr:rowOff>95250</xdr:rowOff>
    </xdr:from>
    <xdr:to>
      <xdr:col>2</xdr:col>
      <xdr:colOff>173355</xdr:colOff>
      <xdr:row>6</xdr:row>
      <xdr:rowOff>464820</xdr:rowOff>
    </xdr:to>
    <xdr:pic>
      <xdr:nvPicPr>
        <xdr:cNvPr id="8" name="Image 7">
          <a:extLst>
            <a:ext uri="{FF2B5EF4-FFF2-40B4-BE49-F238E27FC236}">
              <a16:creationId xmlns:a16="http://schemas.microsoft.com/office/drawing/2014/main" id="{7AFB3C80-8492-4A35-A5AF-00158A408B2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1625" y="285750"/>
          <a:ext cx="2570480" cy="1401445"/>
        </a:xfrm>
        <a:prstGeom prst="rect">
          <a:avLst/>
        </a:prstGeom>
      </xdr:spPr>
    </xdr:pic>
    <xdr:clientData/>
  </xdr:twoCellAnchor>
  <xdr:twoCellAnchor editAs="oneCell">
    <xdr:from>
      <xdr:col>0</xdr:col>
      <xdr:colOff>63500</xdr:colOff>
      <xdr:row>45</xdr:row>
      <xdr:rowOff>79375</xdr:rowOff>
    </xdr:from>
    <xdr:to>
      <xdr:col>1</xdr:col>
      <xdr:colOff>1697355</xdr:colOff>
      <xdr:row>49</xdr:row>
      <xdr:rowOff>480695</xdr:rowOff>
    </xdr:to>
    <xdr:pic>
      <xdr:nvPicPr>
        <xdr:cNvPr id="15" name="Image 14">
          <a:extLst>
            <a:ext uri="{FF2B5EF4-FFF2-40B4-BE49-F238E27FC236}">
              <a16:creationId xmlns:a16="http://schemas.microsoft.com/office/drawing/2014/main" id="{2F48BDC0-4122-4B5B-87B0-C1CE3F8AE18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500" y="16557625"/>
          <a:ext cx="2570480" cy="1401445"/>
        </a:xfrm>
        <a:prstGeom prst="rect">
          <a:avLst/>
        </a:prstGeom>
      </xdr:spPr>
    </xdr:pic>
    <xdr:clientData/>
  </xdr:twoCellAnchor>
  <xdr:twoCellAnchor editAs="oneCell">
    <xdr:from>
      <xdr:col>0</xdr:col>
      <xdr:colOff>79375</xdr:colOff>
      <xdr:row>70</xdr:row>
      <xdr:rowOff>79375</xdr:rowOff>
    </xdr:from>
    <xdr:to>
      <xdr:col>1</xdr:col>
      <xdr:colOff>1713230</xdr:colOff>
      <xdr:row>73</xdr:row>
      <xdr:rowOff>798195</xdr:rowOff>
    </xdr:to>
    <xdr:pic>
      <xdr:nvPicPr>
        <xdr:cNvPr id="16" name="Image 15">
          <a:extLst>
            <a:ext uri="{FF2B5EF4-FFF2-40B4-BE49-F238E27FC236}">
              <a16:creationId xmlns:a16="http://schemas.microsoft.com/office/drawing/2014/main" id="{C431D7F4-2B5E-4D07-A32C-B8D38D8FA74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375" y="32337375"/>
          <a:ext cx="2570480" cy="1401445"/>
        </a:xfrm>
        <a:prstGeom prst="rect">
          <a:avLst/>
        </a:prstGeom>
      </xdr:spPr>
    </xdr:pic>
    <xdr:clientData/>
  </xdr:twoCellAnchor>
  <xdr:twoCellAnchor editAs="oneCell">
    <xdr:from>
      <xdr:col>0</xdr:col>
      <xdr:colOff>0</xdr:colOff>
      <xdr:row>88</xdr:row>
      <xdr:rowOff>127000</xdr:rowOff>
    </xdr:from>
    <xdr:to>
      <xdr:col>1</xdr:col>
      <xdr:colOff>1633855</xdr:colOff>
      <xdr:row>90</xdr:row>
      <xdr:rowOff>687070</xdr:rowOff>
    </xdr:to>
    <xdr:pic>
      <xdr:nvPicPr>
        <xdr:cNvPr id="17" name="Image 16">
          <a:extLst>
            <a:ext uri="{FF2B5EF4-FFF2-40B4-BE49-F238E27FC236}">
              <a16:creationId xmlns:a16="http://schemas.microsoft.com/office/drawing/2014/main" id="{8000939F-C993-4EC6-8018-954E05EA604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7815500"/>
          <a:ext cx="2570480" cy="1401445"/>
        </a:xfrm>
        <a:prstGeom prst="rect">
          <a:avLst/>
        </a:prstGeom>
      </xdr:spPr>
    </xdr:pic>
    <xdr:clientData/>
  </xdr:twoCellAnchor>
  <xdr:twoCellAnchor editAs="oneCell">
    <xdr:from>
      <xdr:col>0</xdr:col>
      <xdr:colOff>95250</xdr:colOff>
      <xdr:row>113</xdr:row>
      <xdr:rowOff>95250</xdr:rowOff>
    </xdr:from>
    <xdr:to>
      <xdr:col>1</xdr:col>
      <xdr:colOff>1729105</xdr:colOff>
      <xdr:row>118</xdr:row>
      <xdr:rowOff>226695</xdr:rowOff>
    </xdr:to>
    <xdr:pic>
      <xdr:nvPicPr>
        <xdr:cNvPr id="18" name="Image 17">
          <a:extLst>
            <a:ext uri="{FF2B5EF4-FFF2-40B4-BE49-F238E27FC236}">
              <a16:creationId xmlns:a16="http://schemas.microsoft.com/office/drawing/2014/main" id="{6E3FC36A-93A5-4563-BC4C-04B70A5D894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63373000"/>
          <a:ext cx="2570480" cy="140144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139700</xdr:colOff>
      <xdr:row>58</xdr:row>
      <xdr:rowOff>79375</xdr:rowOff>
    </xdr:from>
    <xdr:to>
      <xdr:col>2</xdr:col>
      <xdr:colOff>19050</xdr:colOff>
      <xdr:row>60</xdr:row>
      <xdr:rowOff>452102</xdr:rowOff>
    </xdr:to>
    <xdr:pic>
      <xdr:nvPicPr>
        <xdr:cNvPr id="3" name="Image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700" y="13430250"/>
          <a:ext cx="1609725" cy="11188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66675</xdr:colOff>
      <xdr:row>0</xdr:row>
      <xdr:rowOff>0</xdr:rowOff>
    </xdr:from>
    <xdr:to>
      <xdr:col>3</xdr:col>
      <xdr:colOff>314325</xdr:colOff>
      <xdr:row>5</xdr:row>
      <xdr:rowOff>0</xdr:rowOff>
    </xdr:to>
    <xdr:pic>
      <xdr:nvPicPr>
        <xdr:cNvPr id="5" name="Image 4">
          <a:extLst>
            <a:ext uri="{FF2B5EF4-FFF2-40B4-BE49-F238E27FC236}">
              <a16:creationId xmlns:a16="http://schemas.microsoft.com/office/drawing/2014/main" id="{7974A567-73BF-4D49-98A3-E50DA583721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 y="0"/>
          <a:ext cx="2476500" cy="11715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0</xdr:row>
      <xdr:rowOff>47625</xdr:rowOff>
    </xdr:from>
    <xdr:to>
      <xdr:col>3</xdr:col>
      <xdr:colOff>571500</xdr:colOff>
      <xdr:row>3</xdr:row>
      <xdr:rowOff>204130</xdr:rowOff>
    </xdr:to>
    <xdr:pic>
      <xdr:nvPicPr>
        <xdr:cNvPr id="6" name="Image 5">
          <a:extLst>
            <a:ext uri="{FF2B5EF4-FFF2-40B4-BE49-F238E27FC236}">
              <a16:creationId xmlns:a16="http://schemas.microsoft.com/office/drawing/2014/main" id="{00000000-0008-0000-0A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47625"/>
          <a:ext cx="2181225" cy="89945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NTEMPS Valerie" refreshedDate="43592.721279861114" createdVersion="4" refreshedVersion="4" minRefreshableVersion="3" recordCount="267" xr:uid="{00000000-000A-0000-FFFF-FFFF00000000}">
  <cacheSource type="worksheet">
    <worksheetSource ref="A25:AY292" sheet="Demande de prise en charge"/>
  </cacheSource>
  <cacheFields count="48">
    <cacheField name="N° de dossier" numFmtId="0">
      <sharedItems containsNonDate="0" containsString="0" containsBlank="1" count="1">
        <m/>
      </sharedItems>
    </cacheField>
    <cacheField name="Etat du dossier" numFmtId="0">
      <sharedItems containsNonDate="0" containsString="0" containsBlank="1" count="1">
        <m/>
      </sharedItems>
    </cacheField>
    <cacheField name="Nom " numFmtId="0">
      <sharedItems containsNonDate="0" containsString="0" containsBlank="1" count="1">
        <m/>
      </sharedItems>
    </cacheField>
    <cacheField name=" Prénom" numFmtId="0">
      <sharedItems containsNonDate="0" containsString="0" containsBlank="1" count="1">
        <m/>
      </sharedItems>
    </cacheField>
    <cacheField name="Date de naissance" numFmtId="14">
      <sharedItems containsNonDate="0" containsString="0" containsBlank="1"/>
    </cacheField>
    <cacheField name="Sexe" numFmtId="0">
      <sharedItems containsNonDate="0" containsString="0" containsBlank="1"/>
    </cacheField>
    <cacheField name="Classification" numFmtId="0">
      <sharedItems containsNonDate="0" containsString="0" containsBlank="1"/>
    </cacheField>
    <cacheField name="Contrat" numFmtId="0">
      <sharedItems containsNonDate="0" containsString="0" containsBlank="1"/>
    </cacheField>
    <cacheField name="Intitulé de l'action de formation" numFmtId="0">
      <sharedItems containsNonDate="0" containsString="0" containsBlank="1" count="1">
        <m/>
      </sharedItems>
    </cacheField>
    <cacheField name="Catégorie de l'action" numFmtId="0">
      <sharedItems containsNonDate="0" containsString="0" containsBlank="1"/>
    </cacheField>
    <cacheField name="Sanction de la formation" numFmtId="0">
      <sharedItems containsNonDate="0" containsString="0" containsBlank="1"/>
    </cacheField>
    <cacheField name="Subrogation demandée" numFmtId="0">
      <sharedItems containsNonDate="0" containsString="0" containsBlank="1" count="1">
        <m/>
      </sharedItems>
    </cacheField>
    <cacheField name="Date début" numFmtId="14">
      <sharedItems containsNonDate="0" containsString="0" containsBlank="1" count="1">
        <m/>
      </sharedItems>
    </cacheField>
    <cacheField name="Date fin" numFmtId="14">
      <sharedItems containsNonDate="0" containsString="0" containsBlank="1" count="1">
        <m/>
      </sharedItems>
    </cacheField>
    <cacheField name="Durée totale (heures)" numFmtId="4">
      <sharedItems containsNonDate="0" containsString="0" containsBlank="1" count="1">
        <m/>
      </sharedItems>
    </cacheField>
    <cacheField name="dont durée hors tps de travail" numFmtId="4">
      <sharedItems containsNonDate="0" containsString="0" containsBlank="1"/>
    </cacheField>
    <cacheField name="CPF" numFmtId="0">
      <sharedItems containsNonDate="0" containsString="0" containsBlank="1"/>
    </cacheField>
    <cacheField name="Raison sociale" numFmtId="0">
      <sharedItems containsNonDate="0" containsString="0" containsBlank="1" count="1">
        <m/>
      </sharedItems>
    </cacheField>
    <cacheField name="Siret" numFmtId="165">
      <sharedItems containsNonDate="0" containsString="0" containsBlank="1"/>
    </cacheField>
    <cacheField name="NDA" numFmtId="1">
      <sharedItems containsNonDate="0" containsString="0" containsBlank="1"/>
    </cacheField>
    <cacheField name="Code Postal" numFmtId="1">
      <sharedItems containsNonDate="0" containsString="0" containsBlank="1"/>
    </cacheField>
    <cacheField name="Ville" numFmtId="1">
      <sharedItems containsNonDate="0" containsString="0" containsBlank="1"/>
    </cacheField>
    <cacheField name="Frais de transport" numFmtId="4">
      <sharedItems containsNonDate="0" containsString="0" containsBlank="1"/>
    </cacheField>
    <cacheField name="Frais_x000a_d'héber. / Repas" numFmtId="4">
      <sharedItems containsNonDate="0" containsString="0" containsBlank="1"/>
    </cacheField>
    <cacheField name="Coût pédagogique H.T." numFmtId="44">
      <sharedItems containsNonDate="0" containsString="0" containsBlank="1"/>
    </cacheField>
    <cacheField name="Salaire horaire brut chargé" numFmtId="44">
      <sharedItems containsNonDate="0" containsString="0" containsBlank="1"/>
    </cacheField>
    <cacheField name="Total rémunération_x000a_chargée" numFmtId="44">
      <sharedItems containsSemiMixedTypes="0" containsString="0" containsNumber="1" containsInteger="1" minValue="0" maxValue="0"/>
    </cacheField>
    <cacheField name="Dépense totale" numFmtId="44">
      <sharedItems containsSemiMixedTypes="0" containsString="0" containsNumber="1" containsInteger="1" minValue="0" maxValue="0"/>
    </cacheField>
    <cacheField name="Coût horaire CP pour vérif" numFmtId="0">
      <sharedItems/>
    </cacheField>
    <cacheField name="Plan légal 11-49_x000a_" numFmtId="4">
      <sharedItems containsNonDate="0" containsString="0" containsBlank="1"/>
    </cacheField>
    <cacheField name="Conventionnelle GFOR" numFmtId="4">
      <sharedItems containsNonDate="0" containsString="0" containsBlank="1"/>
    </cacheField>
    <cacheField name="Conventionnelle TE/TN" numFmtId="4">
      <sharedItems containsNonDate="0" containsString="0" containsBlank="1"/>
    </cacheField>
    <cacheField name="Conventionnelle Création Reprise d'Entreprise" numFmtId="4">
      <sharedItems containsNonDate="0" containsString="0" containsBlank="1"/>
    </cacheField>
    <cacheField name="Conventionnelle Encadrement - RSE" numFmtId="4">
      <sharedItems containsNonDate="0" containsString="0" containsBlank="1"/>
    </cacheField>
    <cacheField name="Conventionnelle nouveaux process" numFmtId="4">
      <sharedItems containsNonDate="0" containsString="0" containsBlank="1"/>
    </cacheField>
    <cacheField name="PRO A " numFmtId="4">
      <sharedItems containsNonDate="0" containsString="0" containsBlank="1"/>
    </cacheField>
    <cacheField name="NATIONAL OPCA GPEC + DIAG" numFmtId="4">
      <sharedItems containsNonDate="0" containsString="0" containsBlank="1"/>
    </cacheField>
    <cacheField name="CPF2" numFmtId="4">
      <sharedItems containsNonDate="0" containsString="0" containsBlank="1"/>
    </cacheField>
    <cacheField name="AGEFIPH" numFmtId="4">
      <sharedItems containsNonDate="0" containsString="0" containsBlank="1"/>
    </cacheField>
    <cacheField name="CONSEIL REGIONAL AXE SALARIE (COF + TE TN +  GPEC + ENTRETIENS)" numFmtId="4">
      <sharedItems containsNonDate="0" containsString="0" containsBlank="1"/>
    </cacheField>
    <cacheField name="EDEC F° &gt; 35H" numFmtId="4">
      <sharedItems containsNonDate="0" containsString="0" containsBlank="1"/>
    </cacheField>
    <cacheField name="EDEC GPEC" numFmtId="4">
      <sharedItems containsNonDate="0" containsString="0" containsBlank="1"/>
    </cacheField>
    <cacheField name="EDEC TE TN" numFmtId="4">
      <sharedItems containsNonDate="0" containsString="0" containsBlank="1"/>
    </cacheField>
    <cacheField name="TOTAL OPCA" numFmtId="164">
      <sharedItems containsSemiMixedTypes="0" containsString="0" containsNumber="1" containsInteger="1" minValue="0" maxValue="0"/>
    </cacheField>
    <cacheField name="Versement volontaire CP" numFmtId="164">
      <sharedItems containsString="0" containsBlank="1" containsNumber="1" containsInteger="1" minValue="0" maxValue="0"/>
    </cacheField>
    <cacheField name="Versement volontaire REM" numFmtId="164">
      <sharedItems containsNonDate="0" containsString="0" containsBlank="1"/>
    </cacheField>
    <cacheField name="Versement Volontaire Total" numFmtId="164">
      <sharedItems containsSemiMixedTypes="0" containsString="0" containsNumber="1" containsInteger="1" minValue="0" maxValue="0"/>
    </cacheField>
    <cacheField name="TOTAL financé" numFmtId="164">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7">
  <r>
    <x v="0"/>
    <x v="0"/>
    <x v="0"/>
    <x v="0"/>
    <m/>
    <m/>
    <m/>
    <m/>
    <x v="0"/>
    <m/>
    <m/>
    <x v="0"/>
    <x v="0"/>
    <x v="0"/>
    <x v="0"/>
    <m/>
    <m/>
    <x v="0"/>
    <m/>
    <m/>
    <m/>
    <m/>
    <m/>
    <m/>
    <m/>
    <m/>
    <n v="0"/>
    <n v="0"/>
    <e v="#DIV/0!"/>
    <m/>
    <m/>
    <m/>
    <m/>
    <m/>
    <m/>
    <m/>
    <m/>
    <m/>
    <m/>
    <m/>
    <m/>
    <m/>
    <m/>
    <n v="0"/>
    <n v="0"/>
    <m/>
    <n v="0"/>
    <n v="0"/>
  </r>
  <r>
    <x v="0"/>
    <x v="0"/>
    <x v="0"/>
    <x v="0"/>
    <m/>
    <m/>
    <m/>
    <m/>
    <x v="0"/>
    <m/>
    <m/>
    <x v="0"/>
    <x v="0"/>
    <x v="0"/>
    <x v="0"/>
    <m/>
    <m/>
    <x v="0"/>
    <m/>
    <m/>
    <m/>
    <m/>
    <m/>
    <m/>
    <m/>
    <m/>
    <n v="0"/>
    <n v="0"/>
    <e v="#DIV/0!"/>
    <m/>
    <m/>
    <m/>
    <m/>
    <m/>
    <m/>
    <m/>
    <m/>
    <m/>
    <m/>
    <m/>
    <m/>
    <m/>
    <m/>
    <n v="0"/>
    <n v="0"/>
    <m/>
    <n v="0"/>
    <n v="0"/>
  </r>
  <r>
    <x v="0"/>
    <x v="0"/>
    <x v="0"/>
    <x v="0"/>
    <m/>
    <m/>
    <m/>
    <m/>
    <x v="0"/>
    <m/>
    <m/>
    <x v="0"/>
    <x v="0"/>
    <x v="0"/>
    <x v="0"/>
    <m/>
    <m/>
    <x v="0"/>
    <m/>
    <m/>
    <m/>
    <m/>
    <m/>
    <m/>
    <m/>
    <m/>
    <n v="0"/>
    <n v="0"/>
    <e v="#DIV/0!"/>
    <m/>
    <m/>
    <m/>
    <m/>
    <m/>
    <m/>
    <m/>
    <m/>
    <m/>
    <m/>
    <m/>
    <m/>
    <m/>
    <m/>
    <n v="0"/>
    <n v="0"/>
    <m/>
    <n v="0"/>
    <n v="0"/>
  </r>
  <r>
    <x v="0"/>
    <x v="0"/>
    <x v="0"/>
    <x v="0"/>
    <m/>
    <m/>
    <m/>
    <m/>
    <x v="0"/>
    <m/>
    <m/>
    <x v="0"/>
    <x v="0"/>
    <x v="0"/>
    <x v="0"/>
    <m/>
    <m/>
    <x v="0"/>
    <m/>
    <m/>
    <m/>
    <m/>
    <m/>
    <m/>
    <m/>
    <m/>
    <n v="0"/>
    <n v="0"/>
    <e v="#DIV/0!"/>
    <m/>
    <m/>
    <m/>
    <m/>
    <m/>
    <m/>
    <m/>
    <m/>
    <m/>
    <m/>
    <m/>
    <m/>
    <m/>
    <m/>
    <n v="0"/>
    <n v="0"/>
    <m/>
    <n v="0"/>
    <n v="0"/>
  </r>
  <r>
    <x v="0"/>
    <x v="0"/>
    <x v="0"/>
    <x v="0"/>
    <m/>
    <m/>
    <m/>
    <m/>
    <x v="0"/>
    <m/>
    <m/>
    <x v="0"/>
    <x v="0"/>
    <x v="0"/>
    <x v="0"/>
    <m/>
    <m/>
    <x v="0"/>
    <m/>
    <m/>
    <m/>
    <m/>
    <m/>
    <m/>
    <m/>
    <m/>
    <n v="0"/>
    <n v="0"/>
    <e v="#DIV/0!"/>
    <m/>
    <m/>
    <m/>
    <m/>
    <m/>
    <m/>
    <m/>
    <m/>
    <m/>
    <m/>
    <m/>
    <m/>
    <m/>
    <m/>
    <n v="0"/>
    <n v="0"/>
    <m/>
    <n v="0"/>
    <n v="0"/>
  </r>
  <r>
    <x v="0"/>
    <x v="0"/>
    <x v="0"/>
    <x v="0"/>
    <m/>
    <m/>
    <m/>
    <m/>
    <x v="0"/>
    <m/>
    <m/>
    <x v="0"/>
    <x v="0"/>
    <x v="0"/>
    <x v="0"/>
    <m/>
    <m/>
    <x v="0"/>
    <m/>
    <m/>
    <m/>
    <m/>
    <m/>
    <m/>
    <m/>
    <m/>
    <n v="0"/>
    <n v="0"/>
    <e v="#DIV/0!"/>
    <m/>
    <m/>
    <m/>
    <m/>
    <m/>
    <m/>
    <m/>
    <m/>
    <m/>
    <m/>
    <m/>
    <m/>
    <m/>
    <m/>
    <n v="0"/>
    <n v="0"/>
    <m/>
    <n v="0"/>
    <n v="0"/>
  </r>
  <r>
    <x v="0"/>
    <x v="0"/>
    <x v="0"/>
    <x v="0"/>
    <m/>
    <m/>
    <m/>
    <m/>
    <x v="0"/>
    <m/>
    <m/>
    <x v="0"/>
    <x v="0"/>
    <x v="0"/>
    <x v="0"/>
    <m/>
    <m/>
    <x v="0"/>
    <m/>
    <m/>
    <m/>
    <m/>
    <m/>
    <m/>
    <m/>
    <m/>
    <n v="0"/>
    <n v="0"/>
    <e v="#DIV/0!"/>
    <m/>
    <m/>
    <m/>
    <m/>
    <m/>
    <m/>
    <m/>
    <m/>
    <m/>
    <m/>
    <m/>
    <m/>
    <m/>
    <m/>
    <n v="0"/>
    <n v="0"/>
    <m/>
    <n v="0"/>
    <n v="0"/>
  </r>
  <r>
    <x v="0"/>
    <x v="0"/>
    <x v="0"/>
    <x v="0"/>
    <m/>
    <m/>
    <m/>
    <m/>
    <x v="0"/>
    <m/>
    <m/>
    <x v="0"/>
    <x v="0"/>
    <x v="0"/>
    <x v="0"/>
    <m/>
    <m/>
    <x v="0"/>
    <m/>
    <m/>
    <m/>
    <m/>
    <m/>
    <m/>
    <m/>
    <m/>
    <n v="0"/>
    <n v="0"/>
    <e v="#DIV/0!"/>
    <m/>
    <m/>
    <m/>
    <m/>
    <m/>
    <m/>
    <m/>
    <m/>
    <m/>
    <m/>
    <m/>
    <m/>
    <m/>
    <m/>
    <n v="0"/>
    <n v="0"/>
    <m/>
    <n v="0"/>
    <n v="0"/>
  </r>
  <r>
    <x v="0"/>
    <x v="0"/>
    <x v="0"/>
    <x v="0"/>
    <m/>
    <m/>
    <m/>
    <m/>
    <x v="0"/>
    <m/>
    <m/>
    <x v="0"/>
    <x v="0"/>
    <x v="0"/>
    <x v="0"/>
    <m/>
    <m/>
    <x v="0"/>
    <m/>
    <m/>
    <m/>
    <m/>
    <m/>
    <m/>
    <m/>
    <m/>
    <n v="0"/>
    <n v="0"/>
    <e v="#DIV/0!"/>
    <m/>
    <m/>
    <m/>
    <m/>
    <m/>
    <m/>
    <m/>
    <m/>
    <m/>
    <m/>
    <m/>
    <m/>
    <m/>
    <m/>
    <n v="0"/>
    <n v="0"/>
    <m/>
    <n v="0"/>
    <n v="0"/>
  </r>
  <r>
    <x v="0"/>
    <x v="0"/>
    <x v="0"/>
    <x v="0"/>
    <m/>
    <m/>
    <m/>
    <m/>
    <x v="0"/>
    <m/>
    <m/>
    <x v="0"/>
    <x v="0"/>
    <x v="0"/>
    <x v="0"/>
    <m/>
    <m/>
    <x v="0"/>
    <m/>
    <m/>
    <m/>
    <m/>
    <m/>
    <m/>
    <m/>
    <m/>
    <n v="0"/>
    <n v="0"/>
    <e v="#DIV/0!"/>
    <m/>
    <m/>
    <m/>
    <m/>
    <m/>
    <m/>
    <m/>
    <m/>
    <m/>
    <m/>
    <m/>
    <m/>
    <m/>
    <m/>
    <n v="0"/>
    <n v="0"/>
    <m/>
    <n v="0"/>
    <n v="0"/>
  </r>
  <r>
    <x v="0"/>
    <x v="0"/>
    <x v="0"/>
    <x v="0"/>
    <m/>
    <m/>
    <m/>
    <m/>
    <x v="0"/>
    <m/>
    <m/>
    <x v="0"/>
    <x v="0"/>
    <x v="0"/>
    <x v="0"/>
    <m/>
    <m/>
    <x v="0"/>
    <m/>
    <m/>
    <m/>
    <m/>
    <m/>
    <m/>
    <m/>
    <m/>
    <n v="0"/>
    <n v="0"/>
    <e v="#DIV/0!"/>
    <m/>
    <m/>
    <m/>
    <m/>
    <m/>
    <m/>
    <m/>
    <m/>
    <m/>
    <m/>
    <m/>
    <m/>
    <m/>
    <m/>
    <n v="0"/>
    <n v="0"/>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r>
    <x v="0"/>
    <x v="0"/>
    <x v="0"/>
    <x v="0"/>
    <m/>
    <m/>
    <m/>
    <m/>
    <x v="0"/>
    <m/>
    <m/>
    <x v="0"/>
    <x v="0"/>
    <x v="0"/>
    <x v="0"/>
    <m/>
    <m/>
    <x v="0"/>
    <m/>
    <m/>
    <m/>
    <m/>
    <m/>
    <m/>
    <m/>
    <m/>
    <n v="0"/>
    <n v="0"/>
    <e v="#DIV/0!"/>
    <m/>
    <m/>
    <m/>
    <m/>
    <m/>
    <m/>
    <m/>
    <m/>
    <m/>
    <m/>
    <m/>
    <m/>
    <m/>
    <m/>
    <n v="0"/>
    <m/>
    <m/>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Tableau croisé dynamique2" cacheId="0" applyNumberFormats="0" applyBorderFormats="0" applyFontFormats="0" applyPatternFormats="0" applyAlignmentFormats="0" applyWidthHeightFormats="1" dataCaption="Valeurs" updatedVersion="4" minRefreshableVersion="3" useAutoFormatting="1" itemPrintTitles="1" mergeItem="1" createdVersion="4" indent="0" compact="0" compactData="0" multipleFieldFilters="0">
  <location ref="A3:O7" firstHeaderRow="0" firstDataRow="1" firstDataCol="9"/>
  <pivotFields count="48">
    <pivotField axis="axisRow" compact="0" outline="0" showAll="0">
      <items count="2">
        <item x="0"/>
        <item t="default"/>
      </items>
    </pivotField>
    <pivotField axis="axisRow" compact="0" outline="0" showAll="0" defaultSubtotal="0">
      <items count="1">
        <item x="0"/>
      </items>
    </pivotField>
    <pivotField axis="axisRow" compact="0" outline="0" showAll="0" defaultSubtotal="0">
      <items count="1">
        <item x="0"/>
      </items>
    </pivotField>
    <pivotField axis="axisRow" compact="0" outline="0" showAll="0" defaultSubtotal="0">
      <items count="1">
        <item x="0"/>
      </items>
    </pivotField>
    <pivotField compact="0" outline="0" showAll="0" defaultSubtotal="0"/>
    <pivotField compact="0" outline="0" showAll="0" defaultSubtotal="0"/>
    <pivotField compact="0" outline="0" showAll="0" defaultSubtotal="0"/>
    <pivotField compact="0" outline="0" showAll="0" defaultSubtotal="0"/>
    <pivotField axis="axisRow" compact="0" outline="0" showAll="0">
      <items count="2">
        <item x="0"/>
        <item t="default"/>
      </items>
    </pivotField>
    <pivotField compact="0" outline="0" showAll="0" defaultSubtotal="0"/>
    <pivotField compact="0" outline="0" showAll="0" defaultSubtotal="0"/>
    <pivotField compact="0" outline="0" showAll="0" defaultSubtotal="0">
      <items count="1">
        <item x="0"/>
      </items>
    </pivotField>
    <pivotField axis="axisRow" compact="0" outline="0" showAll="0" defaultSubtotal="0">
      <items count="1">
        <item x="0"/>
      </items>
    </pivotField>
    <pivotField axis="axisRow" compact="0" outline="0" showAll="0" defaultSubtotal="0">
      <items count="1">
        <item x="0"/>
      </items>
    </pivotField>
    <pivotField axis="axisRow" compact="0" outline="0" showAll="0" defaultSubtotal="0">
      <items count="1">
        <item x="0"/>
      </items>
    </pivotField>
    <pivotField compact="0" outline="0" showAll="0" defaultSubtotal="0"/>
    <pivotField compact="0" outline="0" showAll="0" defaultSubtotal="0"/>
    <pivotField name="Raison sociale OF" axis="axisRow" compact="0" outline="0" showAll="0" defaultSubtotal="0">
      <items count="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dataField="1" compact="0" numFmtId="44" outline="0" showAll="0" defaultSubtotal="0"/>
    <pivotField dataField="1" compact="0" numFmtId="44"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numFmtId="164" outline="0" showAll="0" defaultSubtotal="0"/>
    <pivotField compact="0" outline="0" showAll="0" defaultSubtotal="0"/>
    <pivotField compact="0" outline="0" showAll="0" defaultSubtotal="0"/>
    <pivotField dataField="1" compact="0" numFmtId="164" outline="0" showAll="0" defaultSubtotal="0"/>
    <pivotField dataField="1" compact="0" numFmtId="164" outline="0" showAll="0" defaultSubtotal="0"/>
  </pivotFields>
  <rowFields count="9">
    <field x="1"/>
    <field x="0"/>
    <field x="8"/>
    <field x="17"/>
    <field x="12"/>
    <field x="13"/>
    <field x="14"/>
    <field x="2"/>
    <field x="3"/>
  </rowFields>
  <rowItems count="4">
    <i>
      <x/>
      <x/>
      <x/>
      <x/>
      <x/>
      <x/>
      <x/>
      <x/>
      <x/>
    </i>
    <i t="default" r="2">
      <x/>
    </i>
    <i t="default" r="1">
      <x/>
    </i>
    <i t="grand">
      <x/>
    </i>
  </rowItems>
  <colFields count="1">
    <field x="-2"/>
  </colFields>
  <colItems count="6">
    <i>
      <x/>
    </i>
    <i i="1">
      <x v="1"/>
    </i>
    <i i="2">
      <x v="2"/>
    </i>
    <i i="3">
      <x v="3"/>
    </i>
    <i i="4">
      <x v="4"/>
    </i>
    <i i="5">
      <x v="5"/>
    </i>
  </colItems>
  <dataFields count="6">
    <dataField name="  Coût pédagogique H.T." fld="24" baseField="0" baseItem="0"/>
    <dataField name="  Total rémunération_x000a_chargée" fld="26" baseField="0" baseItem="0"/>
    <dataField name="  Dépense totale" fld="27" baseField="0" baseItem="0"/>
    <dataField name="Financement OPCA" fld="43" baseField="0" baseItem="0"/>
    <dataField name="Financement via versement volontaire" fld="46" baseField="0" baseItem="0"/>
    <dataField name="  TOTAL financé" fld="47" baseField="0" baseItem="0"/>
  </dataFields>
  <formats count="60">
    <format dxfId="63">
      <pivotArea dataOnly="0" outline="0" fieldPosition="0">
        <references count="1">
          <reference field="12" count="0" defaultSubtotal="1"/>
        </references>
      </pivotArea>
    </format>
    <format dxfId="62">
      <pivotArea field="8" type="button" dataOnly="0" labelOnly="1" outline="0" axis="axisRow" fieldPosition="2"/>
    </format>
    <format dxfId="61">
      <pivotArea field="17" type="button" dataOnly="0" labelOnly="1" outline="0" axis="axisRow" fieldPosition="3"/>
    </format>
    <format dxfId="60">
      <pivotArea field="12" type="button" dataOnly="0" labelOnly="1" outline="0" axis="axisRow" fieldPosition="4"/>
    </format>
    <format dxfId="59">
      <pivotArea field="13" type="button" dataOnly="0" labelOnly="1" outline="0" axis="axisRow" fieldPosition="5"/>
    </format>
    <format dxfId="58">
      <pivotArea field="3" type="button" dataOnly="0" labelOnly="1" outline="0" axis="axisRow" fieldPosition="8"/>
    </format>
    <format dxfId="57">
      <pivotArea field="11" type="button" dataOnly="0" labelOnly="1" outline="0"/>
    </format>
    <format dxfId="56">
      <pivotArea dataOnly="0" labelOnly="1" outline="0" fieldPosition="0">
        <references count="1">
          <reference field="4294967294" count="2">
            <x v="0"/>
            <x v="1"/>
          </reference>
        </references>
      </pivotArea>
    </format>
    <format dxfId="55">
      <pivotArea field="8" type="button" dataOnly="0" labelOnly="1" outline="0" axis="axisRow" fieldPosition="2"/>
    </format>
    <format dxfId="54">
      <pivotArea field="17" type="button" dataOnly="0" labelOnly="1" outline="0" axis="axisRow" fieldPosition="3"/>
    </format>
    <format dxfId="53">
      <pivotArea field="12" type="button" dataOnly="0" labelOnly="1" outline="0" axis="axisRow" fieldPosition="4"/>
    </format>
    <format dxfId="52">
      <pivotArea field="13" type="button" dataOnly="0" labelOnly="1" outline="0" axis="axisRow" fieldPosition="5"/>
    </format>
    <format dxfId="51">
      <pivotArea field="3" type="button" dataOnly="0" labelOnly="1" outline="0" axis="axisRow" fieldPosition="8"/>
    </format>
    <format dxfId="50">
      <pivotArea field="11" type="button" dataOnly="0" labelOnly="1" outline="0"/>
    </format>
    <format dxfId="49">
      <pivotArea dataOnly="0" labelOnly="1" outline="0" fieldPosition="0">
        <references count="1">
          <reference field="4294967294" count="2">
            <x v="0"/>
            <x v="1"/>
          </reference>
        </references>
      </pivotArea>
    </format>
    <format dxfId="48">
      <pivotArea field="8" type="button" dataOnly="0" labelOnly="1" outline="0" axis="axisRow" fieldPosition="2"/>
    </format>
    <format dxfId="47">
      <pivotArea field="17" type="button" dataOnly="0" labelOnly="1" outline="0" axis="axisRow" fieldPosition="3"/>
    </format>
    <format dxfId="46">
      <pivotArea field="12" type="button" dataOnly="0" labelOnly="1" outline="0" axis="axisRow" fieldPosition="4"/>
    </format>
    <format dxfId="45">
      <pivotArea field="13" type="button" dataOnly="0" labelOnly="1" outline="0" axis="axisRow" fieldPosition="5"/>
    </format>
    <format dxfId="44">
      <pivotArea field="3" type="button" dataOnly="0" labelOnly="1" outline="0" axis="axisRow" fieldPosition="8"/>
    </format>
    <format dxfId="43">
      <pivotArea field="11" type="button" dataOnly="0" labelOnly="1" outline="0"/>
    </format>
    <format dxfId="42">
      <pivotArea dataOnly="0" labelOnly="1" outline="0" fieldPosition="0">
        <references count="1">
          <reference field="4294967294" count="2">
            <x v="0"/>
            <x v="1"/>
          </reference>
        </references>
      </pivotArea>
    </format>
    <format dxfId="41">
      <pivotArea field="8" type="button" dataOnly="0" labelOnly="1" outline="0" axis="axisRow" fieldPosition="2"/>
    </format>
    <format dxfId="40">
      <pivotArea field="17" type="button" dataOnly="0" labelOnly="1" outline="0" axis="axisRow" fieldPosition="3"/>
    </format>
    <format dxfId="39">
      <pivotArea field="12" type="button" dataOnly="0" labelOnly="1" outline="0" axis="axisRow" fieldPosition="4"/>
    </format>
    <format dxfId="38">
      <pivotArea field="13" type="button" dataOnly="0" labelOnly="1" outline="0" axis="axisRow" fieldPosition="5"/>
    </format>
    <format dxfId="37">
      <pivotArea field="3" type="button" dataOnly="0" labelOnly="1" outline="0" axis="axisRow" fieldPosition="8"/>
    </format>
    <format dxfId="36">
      <pivotArea field="11" type="button" dataOnly="0" labelOnly="1" outline="0"/>
    </format>
    <format dxfId="35">
      <pivotArea dataOnly="0" labelOnly="1" outline="0" fieldPosition="0">
        <references count="1">
          <reference field="4294967294" count="2">
            <x v="0"/>
            <x v="1"/>
          </reference>
        </references>
      </pivotArea>
    </format>
    <format dxfId="34">
      <pivotArea dataOnly="0" outline="0" fieldPosition="0">
        <references count="1">
          <reference field="12" count="0" defaultSubtotal="1"/>
        </references>
      </pivotArea>
    </format>
    <format dxfId="33">
      <pivotArea dataOnly="0" outline="0" fieldPosition="0">
        <references count="1">
          <reference field="8" count="0" defaultSubtotal="1"/>
        </references>
      </pivotArea>
    </format>
    <format dxfId="32">
      <pivotArea dataOnly="0" outline="0" fieldPosition="0">
        <references count="1">
          <reference field="8" count="0" defaultSubtotal="1"/>
        </references>
      </pivotArea>
    </format>
    <format dxfId="31">
      <pivotArea field="14" type="button" dataOnly="0" labelOnly="1" outline="0" axis="axisRow" fieldPosition="6"/>
    </format>
    <format dxfId="30">
      <pivotArea outline="0" collapsedLevelsAreSubtotals="1" fieldPosition="0"/>
    </format>
    <format dxfId="29">
      <pivotArea dataOnly="0" labelOnly="1" outline="0" fieldPosition="0">
        <references count="1">
          <reference field="4294967294" count="1">
            <x v="4"/>
          </reference>
        </references>
      </pivotArea>
    </format>
    <format dxfId="28">
      <pivotArea dataOnly="0" labelOnly="1" outline="0" fieldPosition="0">
        <references count="1">
          <reference field="4294967294" count="2">
            <x v="4"/>
            <x v="5"/>
          </reference>
        </references>
      </pivotArea>
    </format>
    <format dxfId="27">
      <pivotArea field="14" type="button" dataOnly="0" labelOnly="1" outline="0" axis="axisRow" fieldPosition="6"/>
    </format>
    <format dxfId="26">
      <pivotArea field="8" type="button" dataOnly="0" labelOnly="1" outline="0" axis="axisRow" fieldPosition="2"/>
    </format>
    <format dxfId="25">
      <pivotArea field="17" type="button" dataOnly="0" labelOnly="1" outline="0" axis="axisRow" fieldPosition="3"/>
    </format>
    <format dxfId="24">
      <pivotArea field="12" type="button" dataOnly="0" labelOnly="1" outline="0" axis="axisRow" fieldPosition="4"/>
    </format>
    <format dxfId="23">
      <pivotArea field="13" type="button" dataOnly="0" labelOnly="1" outline="0" axis="axisRow" fieldPosition="5"/>
    </format>
    <format dxfId="22">
      <pivotArea field="14" type="button" dataOnly="0" labelOnly="1" outline="0" axis="axisRow" fieldPosition="6"/>
    </format>
    <format dxfId="21">
      <pivotArea field="3" type="button" dataOnly="0" labelOnly="1" outline="0" axis="axisRow" fieldPosition="8"/>
    </format>
    <format dxfId="20">
      <pivotArea dataOnly="0" labelOnly="1" outline="0" fieldPosition="0">
        <references count="1">
          <reference field="4294967294" count="4">
            <x v="0"/>
            <x v="1"/>
            <x v="4"/>
            <x v="5"/>
          </reference>
        </references>
      </pivotArea>
    </format>
    <format dxfId="19">
      <pivotArea dataOnly="0" labelOnly="1" outline="0" fieldPosition="0">
        <references count="1">
          <reference field="4294967294" count="1">
            <x v="5"/>
          </reference>
        </references>
      </pivotArea>
    </format>
    <format dxfId="18">
      <pivotArea field="0" type="button" dataOnly="0" labelOnly="1" outline="0" axis="axisRow" fieldPosition="1"/>
    </format>
    <format dxfId="17">
      <pivotArea field="1" type="button" dataOnly="0" labelOnly="1" outline="0" axis="axisRow" fieldPosition="0"/>
    </format>
    <format dxfId="16">
      <pivotArea field="0" type="button" dataOnly="0" labelOnly="1" outline="0" axis="axisRow" fieldPosition="1"/>
    </format>
    <format dxfId="15">
      <pivotArea field="1" type="button" dataOnly="0" labelOnly="1" outline="0" axis="axisRow" fieldPosition="0"/>
    </format>
    <format dxfId="14">
      <pivotArea field="0" type="button" dataOnly="0" labelOnly="1" outline="0" axis="axisRow" fieldPosition="1"/>
    </format>
    <format dxfId="13">
      <pivotArea field="1" type="button" dataOnly="0" labelOnly="1" outline="0" axis="axisRow" fieldPosition="0"/>
    </format>
    <format dxfId="12">
      <pivotArea field="0" type="button" dataOnly="0" labelOnly="1" outline="0" axis="axisRow" fieldPosition="1"/>
    </format>
    <format dxfId="11">
      <pivotArea field="1" type="button" dataOnly="0" labelOnly="1" outline="0" axis="axisRow" fieldPosition="0"/>
    </format>
    <format dxfId="10">
      <pivotArea field="0" type="button" dataOnly="0" labelOnly="1" outline="0" axis="axisRow" fieldPosition="1"/>
    </format>
    <format dxfId="9">
      <pivotArea field="1" type="button" dataOnly="0" labelOnly="1" outline="0" axis="axisRow" fieldPosition="0"/>
    </format>
    <format dxfId="8">
      <pivotArea dataOnly="0" labelOnly="1" outline="0" fieldPosition="0">
        <references count="1">
          <reference field="4294967294" count="1">
            <x v="2"/>
          </reference>
        </references>
      </pivotArea>
    </format>
    <format dxfId="7">
      <pivotArea dataOnly="0" labelOnly="1" outline="0" fieldPosition="0">
        <references count="1">
          <reference field="4294967294" count="1">
            <x v="3"/>
          </reference>
        </references>
      </pivotArea>
    </format>
    <format dxfId="6">
      <pivotArea dataOnly="0" outline="0" fieldPosition="0">
        <references count="1">
          <reference field="0" count="0" defaultSubtotal="1"/>
        </references>
      </pivotArea>
    </format>
    <format dxfId="5">
      <pivotArea field="2" type="button" dataOnly="0" labelOnly="1" outline="0" axis="axisRow" fieldPosition="7"/>
    </format>
    <format dxfId="4">
      <pivotArea dataOnly="0" outline="0" fieldPosition="0">
        <references count="1">
          <reference field="8" count="0" defaultSubtotal="1"/>
        </references>
      </pivotArea>
    </format>
  </formats>
  <pivotTableStyleInfo name="PivotStyleLight23" showRowHeaders="0"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hème Office">
  <a:themeElements>
    <a:clrScheme name="CONSTRUCTYS">
      <a:dk1>
        <a:sysClr val="windowText" lastClr="000000"/>
      </a:dk1>
      <a:lt1>
        <a:sysClr val="window" lastClr="FFFFFF"/>
      </a:lt1>
      <a:dk2>
        <a:srgbClr val="525E65"/>
      </a:dk2>
      <a:lt2>
        <a:srgbClr val="ED643B"/>
      </a:lt2>
      <a:accent1>
        <a:srgbClr val="525E65"/>
      </a:accent1>
      <a:accent2>
        <a:srgbClr val="ED643B"/>
      </a:accent2>
      <a:accent3>
        <a:srgbClr val="0092BB"/>
      </a:accent3>
      <a:accent4>
        <a:srgbClr val="84B819"/>
      </a:accent4>
      <a:accent5>
        <a:srgbClr val="4B2582"/>
      </a:accent5>
      <a:accent6>
        <a:srgbClr val="000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emilie.fresne@constructys.fr" TargetMode="External"/><Relationship Id="rId2" Type="http://schemas.openxmlformats.org/officeDocument/2006/relationships/hyperlink" Target="http://www.constructys.fr/" TargetMode="External"/><Relationship Id="rId1" Type="http://schemas.openxmlformats.org/officeDocument/2006/relationships/hyperlink" Target="http://www.constructys.fr/actualites-du-btp/reforme/" TargetMode="External"/><Relationship Id="rId6" Type="http://schemas.openxmlformats.org/officeDocument/2006/relationships/drawing" Target="../drawings/drawing3.xml"/><Relationship Id="rId5" Type="http://schemas.openxmlformats.org/officeDocument/2006/relationships/printerSettings" Target="../printerSettings/printerSettings4.bin"/><Relationship Id="rId4" Type="http://schemas.openxmlformats.org/officeDocument/2006/relationships/hyperlink" Target="mailto:elodie.chaillou@constructys.fr"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2"/>
    <pageSetUpPr fitToPage="1"/>
  </sheetPr>
  <dimension ref="A1:BJ295"/>
  <sheetViews>
    <sheetView showGridLines="0" tabSelected="1" topLeftCell="C20" zoomScaleNormal="100" workbookViewId="0">
      <selection activeCell="F10" sqref="F10:L10"/>
    </sheetView>
  </sheetViews>
  <sheetFormatPr baseColWidth="10" defaultColWidth="11.453125" defaultRowHeight="14.5" outlineLevelCol="2"/>
  <cols>
    <col min="1" max="2" width="22.26953125" hidden="1" customWidth="1"/>
    <col min="3" max="4" width="20.26953125" customWidth="1"/>
    <col min="5" max="5" width="12.54296875" customWidth="1"/>
    <col min="6" max="6" width="5.81640625" customWidth="1"/>
    <col min="7" max="7" width="17.7265625" customWidth="1"/>
    <col min="8" max="8" width="11.7265625" customWidth="1"/>
    <col min="9" max="9" width="30" customWidth="1"/>
    <col min="10" max="10" width="14.54296875" customWidth="1"/>
    <col min="11" max="11" width="43.54296875" customWidth="1"/>
    <col min="12" max="12" width="34.453125" customWidth="1"/>
    <col min="13" max="14" width="21.1796875" customWidth="1"/>
    <col min="15" max="15" width="11.453125" customWidth="1"/>
    <col min="16" max="17" width="11.81640625" customWidth="1"/>
    <col min="18" max="18" width="10.26953125" customWidth="1"/>
    <col min="19" max="19" width="10.54296875" customWidth="1"/>
    <col min="20" max="20" width="20.81640625" customWidth="1"/>
    <col min="21" max="21" width="28.7265625" customWidth="1"/>
    <col min="22" max="23" width="17.81640625" customWidth="1"/>
    <col min="24" max="24" width="10.453125" style="94" customWidth="1"/>
    <col min="25" max="25" width="19.7265625" style="94" customWidth="1"/>
    <col min="26" max="26" width="8.1796875" style="94" hidden="1" customWidth="1"/>
    <col min="27" max="27" width="8.54296875" style="94" hidden="1" customWidth="1"/>
    <col min="28" max="28" width="11.1796875" bestFit="1" customWidth="1"/>
    <col min="29" max="29" width="9.81640625" bestFit="1" customWidth="1"/>
    <col min="30" max="30" width="12.54296875" customWidth="1"/>
    <col min="31" max="31" width="14" customWidth="1"/>
    <col min="32" max="32" width="11.453125" hidden="1" customWidth="1"/>
    <col min="33" max="36" width="16.26953125" style="43" hidden="1" customWidth="1"/>
    <col min="37" max="37" width="12.81640625" hidden="1" customWidth="1" outlineLevel="2"/>
    <col min="38" max="38" width="28.26953125" hidden="1" customWidth="1" outlineLevel="2"/>
    <col min="39" max="39" width="14.7265625" hidden="1" customWidth="1" outlineLevel="1"/>
    <col min="40" max="40" width="38.26953125" hidden="1" customWidth="1" outlineLevel="1"/>
    <col min="41" max="41" width="20.26953125" hidden="1" customWidth="1" outlineLevel="1"/>
    <col min="42" max="46" width="17.1796875" hidden="1" customWidth="1" outlineLevel="1"/>
    <col min="47" max="47" width="16.453125" style="355" hidden="1" customWidth="1" collapsed="1"/>
    <col min="48" max="49" width="16.453125" style="355" hidden="1" customWidth="1"/>
    <col min="50" max="50" width="18.81640625" style="355" hidden="1" customWidth="1"/>
    <col min="51" max="51" width="16.453125" style="355" hidden="1" customWidth="1"/>
    <col min="52" max="53" width="11.453125" customWidth="1"/>
    <col min="54" max="54" width="13" customWidth="1"/>
    <col min="55" max="55" width="16.453125" customWidth="1"/>
    <col min="56" max="56" width="11.453125" customWidth="1"/>
  </cols>
  <sheetData>
    <row r="1" spans="1:62" ht="15">
      <c r="C1" s="1"/>
      <c r="D1" s="2"/>
      <c r="E1" s="2"/>
      <c r="F1" s="2"/>
      <c r="G1" s="2"/>
      <c r="H1" s="2"/>
      <c r="I1" s="2"/>
      <c r="J1" s="2"/>
      <c r="K1" s="2"/>
      <c r="L1" s="2"/>
      <c r="M1" s="2"/>
      <c r="N1" s="2"/>
      <c r="O1" s="2"/>
      <c r="P1" s="2"/>
      <c r="Q1" s="2"/>
      <c r="R1" s="2"/>
      <c r="S1" s="2"/>
      <c r="T1" s="1"/>
      <c r="U1" s="1"/>
      <c r="V1" s="3"/>
      <c r="W1" s="4"/>
      <c r="X1" s="88"/>
      <c r="Y1" s="88"/>
      <c r="Z1" s="88"/>
      <c r="AA1" s="88"/>
      <c r="AB1" s="1"/>
      <c r="AC1" s="2"/>
      <c r="AD1" s="2"/>
      <c r="AE1" s="2"/>
      <c r="AF1" s="2"/>
      <c r="AG1" s="40"/>
      <c r="AH1" s="40"/>
      <c r="AI1" s="40"/>
      <c r="AJ1" s="40"/>
      <c r="AK1" s="2"/>
      <c r="AL1" s="2"/>
      <c r="AM1" s="2"/>
      <c r="AN1" s="2"/>
      <c r="AO1" s="2"/>
      <c r="AP1" s="2"/>
      <c r="AQ1" s="2"/>
      <c r="AU1" s="412"/>
      <c r="AV1" s="412"/>
      <c r="AW1" s="412"/>
      <c r="AX1" s="412"/>
      <c r="AY1" s="374"/>
      <c r="AZ1" s="375"/>
      <c r="BA1" s="379"/>
      <c r="BB1" s="379" t="s">
        <v>0</v>
      </c>
      <c r="BC1" s="379">
        <f>F10</f>
        <v>0</v>
      </c>
      <c r="BD1" s="379"/>
      <c r="BE1" s="375"/>
      <c r="BF1" s="375"/>
      <c r="BG1" s="375"/>
      <c r="BH1" s="375"/>
      <c r="BI1" s="375"/>
      <c r="BJ1" s="375"/>
    </row>
    <row r="2" spans="1:62" ht="15">
      <c r="C2" s="1"/>
      <c r="D2" s="2"/>
      <c r="E2" s="2"/>
      <c r="F2" s="2"/>
      <c r="G2" s="2"/>
      <c r="J2" s="2"/>
      <c r="K2" s="2"/>
      <c r="L2" s="2"/>
      <c r="M2" s="2"/>
      <c r="N2" s="2"/>
      <c r="O2" s="2"/>
      <c r="P2" s="2"/>
      <c r="Q2" s="2"/>
      <c r="R2" s="2"/>
      <c r="S2" s="2"/>
      <c r="T2" s="1"/>
      <c r="U2" s="1"/>
      <c r="V2" s="3"/>
      <c r="W2" s="4"/>
      <c r="X2" s="88"/>
      <c r="Y2" s="88"/>
      <c r="Z2" s="88"/>
      <c r="AA2" s="88"/>
      <c r="AB2" s="1"/>
      <c r="AC2" s="2"/>
      <c r="AD2" s="2"/>
      <c r="AE2" s="2"/>
      <c r="AF2" s="2"/>
      <c r="AG2" s="40"/>
      <c r="AH2" s="40"/>
      <c r="AI2" s="40"/>
      <c r="AJ2" s="40"/>
      <c r="AK2" s="2"/>
      <c r="AL2" s="2"/>
      <c r="AM2" s="2"/>
      <c r="AN2" s="2"/>
      <c r="AO2" s="2"/>
      <c r="AP2" s="2"/>
      <c r="AQ2" s="2"/>
      <c r="AU2" s="412"/>
      <c r="AV2" s="412"/>
      <c r="AW2" s="412"/>
      <c r="AX2" s="412"/>
      <c r="AY2" s="374"/>
      <c r="AZ2" s="375"/>
      <c r="BA2" s="379"/>
      <c r="BB2" s="379" t="s">
        <v>1</v>
      </c>
      <c r="BC2" s="380">
        <f>F11</f>
        <v>0</v>
      </c>
      <c r="BD2" s="379"/>
      <c r="BE2" s="375"/>
      <c r="BF2" s="375"/>
      <c r="BG2" s="375"/>
      <c r="BH2" s="375"/>
      <c r="BI2" s="375"/>
      <c r="BJ2" s="375"/>
    </row>
    <row r="3" spans="1:62" ht="15">
      <c r="C3" s="1"/>
      <c r="D3" s="2"/>
      <c r="E3" s="2"/>
      <c r="F3" s="2"/>
      <c r="H3" s="2"/>
      <c r="I3" s="2"/>
      <c r="J3" s="2"/>
      <c r="K3" s="2"/>
      <c r="L3" s="2"/>
      <c r="M3" s="2"/>
      <c r="N3" s="2"/>
      <c r="O3" s="2"/>
      <c r="P3" s="2"/>
      <c r="Q3" s="2"/>
      <c r="R3" s="2"/>
      <c r="S3" s="2"/>
      <c r="T3" s="1"/>
      <c r="U3" s="1"/>
      <c r="V3" s="3"/>
      <c r="W3" s="4"/>
      <c r="X3" s="88"/>
      <c r="Y3" s="88"/>
      <c r="Z3" s="88"/>
      <c r="AA3" s="88"/>
      <c r="AB3" s="1"/>
      <c r="AC3" s="2"/>
      <c r="AD3" s="2"/>
      <c r="AE3" s="2"/>
      <c r="AF3" s="2"/>
      <c r="AG3" s="40"/>
      <c r="AH3" s="40"/>
      <c r="AI3" s="40"/>
      <c r="AJ3" s="40"/>
      <c r="AK3" s="2"/>
      <c r="AL3" s="2"/>
      <c r="AM3" s="2"/>
      <c r="AN3" s="2"/>
      <c r="AO3" s="2"/>
      <c r="AP3" s="2"/>
      <c r="AQ3" s="2"/>
      <c r="AU3" s="412"/>
      <c r="AV3" s="412"/>
      <c r="AW3" s="412"/>
      <c r="AX3" s="412"/>
      <c r="AY3" s="374"/>
      <c r="AZ3" s="375"/>
      <c r="BA3" s="379"/>
      <c r="BB3" s="379" t="s">
        <v>2</v>
      </c>
      <c r="BC3" s="379">
        <f>F13</f>
        <v>0</v>
      </c>
      <c r="BD3" s="379"/>
      <c r="BE3" s="375"/>
      <c r="BF3" s="375"/>
      <c r="BG3" s="375"/>
      <c r="BH3" s="375"/>
      <c r="BI3" s="375"/>
      <c r="BJ3" s="375"/>
    </row>
    <row r="4" spans="1:62" ht="22.5">
      <c r="C4" s="1"/>
      <c r="D4" s="2"/>
      <c r="E4" s="2"/>
      <c r="F4" s="2"/>
      <c r="G4" s="453"/>
      <c r="H4" s="453"/>
      <c r="I4" s="453"/>
      <c r="J4" s="453"/>
      <c r="K4" s="443" t="s">
        <v>3</v>
      </c>
      <c r="L4" s="443"/>
      <c r="M4" s="443"/>
      <c r="N4" s="443"/>
      <c r="O4" s="443"/>
      <c r="P4" s="443"/>
      <c r="Q4" s="443"/>
      <c r="R4" s="443"/>
      <c r="S4" s="443"/>
      <c r="T4" s="443"/>
      <c r="U4" s="443"/>
      <c r="V4" s="3"/>
      <c r="W4" s="4"/>
      <c r="X4" s="88"/>
      <c r="Y4" s="88"/>
      <c r="Z4" s="88"/>
      <c r="AA4" s="88"/>
      <c r="AB4" s="1"/>
      <c r="AC4" s="5"/>
      <c r="AD4" s="2"/>
      <c r="AE4" s="2"/>
      <c r="AF4" s="2"/>
      <c r="AG4" s="40"/>
      <c r="AH4" s="40"/>
      <c r="AI4" s="40"/>
      <c r="AJ4" s="40"/>
      <c r="AK4" s="2"/>
      <c r="AL4" s="2"/>
      <c r="AM4" s="2"/>
      <c r="AN4" s="2"/>
      <c r="AO4" s="2"/>
      <c r="AP4" s="2"/>
      <c r="AQ4" s="2"/>
      <c r="AU4" s="412"/>
      <c r="AV4" s="412"/>
      <c r="AW4" s="412"/>
      <c r="AX4" s="412"/>
      <c r="AY4" s="374"/>
      <c r="AZ4" s="375"/>
      <c r="BA4" s="379"/>
      <c r="BB4" s="379" t="s">
        <v>4</v>
      </c>
      <c r="BC4" s="379">
        <f>F14</f>
        <v>0</v>
      </c>
      <c r="BD4" s="379"/>
      <c r="BE4" s="375"/>
      <c r="BF4" s="375"/>
      <c r="BG4" s="375"/>
      <c r="BH4" s="375"/>
      <c r="BI4" s="375"/>
      <c r="BJ4" s="375"/>
    </row>
    <row r="5" spans="1:62" ht="22.5">
      <c r="C5" s="1"/>
      <c r="D5" s="97"/>
      <c r="E5" s="2"/>
      <c r="F5" s="2"/>
      <c r="G5" s="453"/>
      <c r="H5" s="453"/>
      <c r="I5" s="453"/>
      <c r="J5" s="453"/>
      <c r="K5" s="318"/>
      <c r="L5" s="319"/>
      <c r="M5" s="320" t="s">
        <v>5</v>
      </c>
      <c r="N5" s="320"/>
      <c r="O5" s="452"/>
      <c r="P5" s="452"/>
      <c r="Q5" s="321" t="s">
        <v>6</v>
      </c>
      <c r="R5" s="452"/>
      <c r="S5" s="452"/>
      <c r="T5" s="322"/>
      <c r="U5" s="322"/>
      <c r="V5" s="3"/>
      <c r="W5" s="4"/>
      <c r="X5" s="95"/>
      <c r="Y5" s="89"/>
      <c r="Z5" s="89"/>
      <c r="AA5" s="89"/>
      <c r="AB5" s="6"/>
      <c r="AC5" s="6"/>
      <c r="AD5" s="2"/>
      <c r="AE5" s="2"/>
      <c r="AF5" s="2"/>
      <c r="AG5" s="41"/>
      <c r="AH5" s="41"/>
      <c r="AI5" s="41"/>
      <c r="AJ5" s="41"/>
      <c r="AK5" s="39"/>
      <c r="AL5" s="39"/>
      <c r="AM5" s="39"/>
      <c r="AN5" s="39"/>
      <c r="AO5" s="39"/>
      <c r="AP5" s="39"/>
      <c r="AQ5" s="39"/>
      <c r="AR5" s="39"/>
      <c r="AS5" s="39"/>
      <c r="AT5" s="39"/>
      <c r="AU5" s="357"/>
      <c r="AV5" s="357"/>
      <c r="AW5" s="357"/>
      <c r="AX5" s="357"/>
      <c r="AY5" s="376"/>
      <c r="AZ5" s="375"/>
      <c r="BA5" s="379"/>
      <c r="BB5" s="379" t="s">
        <v>7</v>
      </c>
      <c r="BC5" s="379">
        <f>F15</f>
        <v>0</v>
      </c>
      <c r="BD5" s="379"/>
      <c r="BE5" s="375"/>
      <c r="BF5" s="375"/>
      <c r="BG5" s="375"/>
      <c r="BH5" s="375"/>
      <c r="BI5" s="375"/>
      <c r="BJ5" s="375"/>
    </row>
    <row r="6" spans="1:62" ht="15">
      <c r="C6" s="1"/>
      <c r="D6" s="2"/>
      <c r="E6" s="2"/>
      <c r="F6" s="2"/>
      <c r="G6" s="453"/>
      <c r="H6" s="453"/>
      <c r="I6" s="453"/>
      <c r="J6" s="453"/>
      <c r="K6" s="2"/>
      <c r="L6" s="2"/>
      <c r="M6" s="2"/>
      <c r="N6" s="2"/>
      <c r="O6" s="2"/>
      <c r="P6" s="2"/>
      <c r="Q6" s="2"/>
      <c r="R6" s="2"/>
      <c r="S6" s="2"/>
      <c r="T6" s="1"/>
      <c r="U6" s="1"/>
      <c r="V6" s="3"/>
      <c r="W6" s="4"/>
      <c r="X6" s="96"/>
      <c r="Y6" s="89"/>
      <c r="Z6" s="89"/>
      <c r="AA6" s="89"/>
      <c r="AB6" s="6"/>
      <c r="AC6" s="6"/>
      <c r="AD6" s="2"/>
      <c r="AE6" s="2"/>
      <c r="AF6" s="2"/>
      <c r="AG6" s="40"/>
      <c r="AH6" s="40"/>
      <c r="AI6" s="40"/>
      <c r="AJ6" s="40"/>
      <c r="AK6" s="2"/>
      <c r="AL6" s="2"/>
      <c r="AM6" s="2"/>
      <c r="AN6" s="2"/>
      <c r="AO6" s="2"/>
      <c r="AP6" s="2"/>
      <c r="AQ6" s="2"/>
      <c r="AU6" s="412"/>
      <c r="AV6" s="412"/>
      <c r="AW6" s="412"/>
      <c r="AX6" s="412"/>
      <c r="AY6" s="374"/>
      <c r="AZ6" s="375"/>
      <c r="BA6" s="379"/>
      <c r="BB6" s="379" t="s">
        <v>8</v>
      </c>
      <c r="BC6" s="379">
        <f>F12</f>
        <v>0</v>
      </c>
      <c r="BD6" s="379"/>
      <c r="BE6" s="375"/>
      <c r="BF6" s="375"/>
      <c r="BG6" s="375"/>
      <c r="BH6" s="375"/>
      <c r="BI6" s="375"/>
      <c r="BJ6" s="375"/>
    </row>
    <row r="7" spans="1:62" ht="15">
      <c r="C7" s="1"/>
      <c r="D7" s="2"/>
      <c r="E7" s="2"/>
      <c r="F7" s="2"/>
      <c r="G7" s="453"/>
      <c r="H7" s="453"/>
      <c r="I7" s="453"/>
      <c r="J7" s="453"/>
      <c r="K7" s="2"/>
      <c r="L7" s="2"/>
      <c r="M7" s="2"/>
      <c r="N7" s="2"/>
      <c r="O7" s="2"/>
      <c r="P7" s="2"/>
      <c r="Q7" s="2"/>
      <c r="R7" s="2"/>
      <c r="S7" s="2"/>
      <c r="T7" s="1"/>
      <c r="U7" s="1"/>
      <c r="V7" s="3"/>
      <c r="W7" s="4"/>
      <c r="X7" s="89"/>
      <c r="Y7" s="89"/>
      <c r="Z7" s="90"/>
      <c r="AA7" s="90"/>
      <c r="AB7" s="5"/>
      <c r="AC7" s="5"/>
      <c r="AD7" s="2"/>
      <c r="AE7" s="2"/>
      <c r="AF7" s="2"/>
      <c r="AG7" s="40"/>
      <c r="AH7" s="40"/>
      <c r="AI7" s="40"/>
      <c r="AJ7" s="40"/>
      <c r="AK7" s="2"/>
      <c r="AL7" s="2"/>
      <c r="AM7" s="2"/>
      <c r="AN7" s="2"/>
      <c r="AO7" s="2"/>
      <c r="AP7" s="2"/>
      <c r="AQ7" s="2"/>
      <c r="AU7" s="412"/>
      <c r="AV7" s="412"/>
      <c r="AW7" s="412"/>
      <c r="AX7" s="412"/>
      <c r="AY7" s="374"/>
      <c r="AZ7" s="375"/>
      <c r="BA7" s="379"/>
      <c r="BB7" s="379" t="s">
        <v>9</v>
      </c>
      <c r="BC7" s="379">
        <f>F21</f>
        <v>0</v>
      </c>
      <c r="BD7" s="379"/>
      <c r="BE7" s="375"/>
      <c r="BF7" s="375"/>
      <c r="BG7" s="375"/>
      <c r="BH7" s="375"/>
      <c r="BI7" s="375"/>
      <c r="BJ7" s="375"/>
    </row>
    <row r="8" spans="1:62" ht="15">
      <c r="C8" s="1"/>
      <c r="D8" s="2"/>
      <c r="E8" s="2"/>
      <c r="F8" s="2"/>
      <c r="G8" s="2"/>
      <c r="H8" s="2"/>
      <c r="I8" s="2"/>
      <c r="J8" s="2"/>
      <c r="K8" s="7"/>
      <c r="L8" s="2"/>
      <c r="M8" s="2"/>
      <c r="N8" s="2"/>
      <c r="O8" s="2"/>
      <c r="P8" s="2"/>
      <c r="Q8" s="2"/>
      <c r="R8" s="2"/>
      <c r="S8" s="2"/>
      <c r="T8" s="1"/>
      <c r="U8" s="1"/>
      <c r="V8" s="3"/>
      <c r="W8" s="4"/>
      <c r="X8" s="89"/>
      <c r="Y8" s="89"/>
      <c r="Z8" s="90"/>
      <c r="AA8" s="90"/>
      <c r="AB8" s="6"/>
      <c r="AC8" s="5"/>
      <c r="AD8" s="2"/>
      <c r="AE8" s="2"/>
      <c r="AF8" s="2"/>
      <c r="AG8" s="40"/>
      <c r="AH8" s="40"/>
      <c r="AI8" s="40"/>
      <c r="AJ8" s="40"/>
      <c r="AK8" s="2"/>
      <c r="AL8" s="2"/>
      <c r="AM8" s="2"/>
      <c r="AN8" s="2"/>
      <c r="AO8" s="2"/>
      <c r="AP8" s="2"/>
      <c r="AQ8" s="2"/>
      <c r="AU8" s="412"/>
      <c r="AV8" s="412"/>
      <c r="AW8" s="412"/>
      <c r="AX8" s="412"/>
      <c r="AY8" s="374"/>
      <c r="AZ8" s="375"/>
      <c r="BA8" s="379"/>
      <c r="BB8" s="379" t="s">
        <v>10</v>
      </c>
      <c r="BC8" s="381">
        <f>F17</f>
        <v>0</v>
      </c>
      <c r="BD8" s="379"/>
      <c r="BE8" s="375"/>
      <c r="BF8" s="375"/>
      <c r="BG8" s="375"/>
      <c r="BH8" s="375"/>
      <c r="BI8" s="375"/>
      <c r="BJ8" s="375"/>
    </row>
    <row r="9" spans="1:62" ht="19.5" customHeight="1">
      <c r="A9" s="425" t="s">
        <v>11</v>
      </c>
      <c r="B9" s="426"/>
      <c r="C9" s="444" t="s">
        <v>12</v>
      </c>
      <c r="D9" s="445"/>
      <c r="E9" s="445"/>
      <c r="F9" s="445"/>
      <c r="G9" s="445"/>
      <c r="H9" s="445"/>
      <c r="I9" s="445"/>
      <c r="J9" s="445"/>
      <c r="K9" s="445"/>
      <c r="L9" s="445"/>
      <c r="M9" s="8"/>
      <c r="N9" s="8"/>
      <c r="O9" s="427" t="s">
        <v>13</v>
      </c>
      <c r="P9" s="427"/>
      <c r="Q9" s="427"/>
      <c r="R9" s="427"/>
      <c r="S9" s="427"/>
      <c r="T9" s="427"/>
      <c r="U9" s="427"/>
      <c r="V9" s="427"/>
      <c r="W9" s="427"/>
      <c r="X9" s="97"/>
      <c r="Y9" s="97"/>
      <c r="Z9" s="91"/>
      <c r="AA9" s="91"/>
      <c r="AB9" s="8"/>
      <c r="AC9" s="9"/>
      <c r="AD9" s="9"/>
      <c r="AE9" s="9"/>
      <c r="AF9" s="2"/>
      <c r="AG9" s="40"/>
      <c r="AH9" s="40"/>
      <c r="AI9" s="40"/>
      <c r="AJ9" s="40"/>
      <c r="AK9" s="2"/>
      <c r="AL9" s="2"/>
      <c r="AM9" s="2"/>
      <c r="AN9" s="2"/>
      <c r="AO9" s="2"/>
      <c r="AP9" s="2"/>
      <c r="AQ9" s="2"/>
      <c r="AU9" s="412"/>
      <c r="AV9" s="412"/>
      <c r="AW9" s="412"/>
      <c r="AX9" s="412"/>
      <c r="AY9" s="374"/>
      <c r="AZ9" s="375"/>
      <c r="BA9" s="379"/>
      <c r="BB9" s="379"/>
      <c r="BC9" s="379"/>
      <c r="BD9" s="379"/>
      <c r="BE9" s="375"/>
      <c r="BF9" s="375"/>
      <c r="BG9" s="375"/>
      <c r="BH9" s="375"/>
      <c r="BI9" s="375"/>
      <c r="BJ9" s="375"/>
    </row>
    <row r="10" spans="1:62" ht="16.5" customHeight="1">
      <c r="A10" s="419"/>
      <c r="B10" s="420"/>
      <c r="C10" s="434" t="s">
        <v>14</v>
      </c>
      <c r="D10" s="434"/>
      <c r="E10" s="434"/>
      <c r="F10" s="446"/>
      <c r="G10" s="447"/>
      <c r="H10" s="447"/>
      <c r="I10" s="447"/>
      <c r="J10" s="447"/>
      <c r="K10" s="447"/>
      <c r="L10" s="448"/>
      <c r="M10" s="37"/>
      <c r="N10" s="37"/>
      <c r="O10" s="428"/>
      <c r="P10" s="428"/>
      <c r="Q10" s="428"/>
      <c r="R10" s="428"/>
      <c r="S10" s="428"/>
      <c r="T10" s="428"/>
      <c r="U10" s="428"/>
      <c r="V10" s="428"/>
      <c r="W10" s="428"/>
      <c r="X10" s="98"/>
      <c r="Y10" s="98"/>
      <c r="Z10" s="92"/>
      <c r="AA10" s="92"/>
      <c r="AB10" s="38"/>
      <c r="AC10" s="10"/>
      <c r="AD10" s="10"/>
      <c r="AE10" s="10"/>
      <c r="AF10" s="2"/>
      <c r="AG10" s="40"/>
      <c r="AH10" s="40"/>
      <c r="AI10" s="40"/>
      <c r="AJ10" s="40"/>
      <c r="AK10" s="2"/>
      <c r="AL10" s="2"/>
      <c r="AM10" s="2"/>
      <c r="AN10" s="2"/>
      <c r="AO10" s="2"/>
      <c r="AP10" s="2"/>
      <c r="AQ10" s="2"/>
      <c r="AU10" s="412"/>
      <c r="AV10" s="412"/>
      <c r="AW10" s="412"/>
      <c r="AX10" s="412"/>
      <c r="AY10" s="374"/>
      <c r="AZ10" s="375"/>
      <c r="BA10" s="375"/>
      <c r="BB10" s="375"/>
      <c r="BC10" s="375"/>
      <c r="BD10" s="375"/>
      <c r="BE10" s="375"/>
      <c r="BF10" s="375"/>
      <c r="BG10" s="375"/>
      <c r="BH10" s="375"/>
      <c r="BI10" s="375"/>
      <c r="BJ10" s="375"/>
    </row>
    <row r="11" spans="1:62" ht="16">
      <c r="A11" s="421"/>
      <c r="B11" s="422"/>
      <c r="C11" s="434" t="s">
        <v>15</v>
      </c>
      <c r="D11" s="434"/>
      <c r="E11" s="434"/>
      <c r="F11" s="449"/>
      <c r="G11" s="450"/>
      <c r="H11" s="450"/>
      <c r="I11" s="450"/>
      <c r="J11" s="450"/>
      <c r="K11" s="450"/>
      <c r="L11" s="451"/>
      <c r="M11" s="37"/>
      <c r="N11" s="37"/>
      <c r="O11" s="428"/>
      <c r="P11" s="428"/>
      <c r="Q11" s="428"/>
      <c r="R11" s="428"/>
      <c r="S11" s="428"/>
      <c r="T11" s="428"/>
      <c r="U11" s="428"/>
      <c r="V11" s="428"/>
      <c r="W11" s="428"/>
      <c r="X11" s="98"/>
      <c r="Y11" s="98"/>
      <c r="Z11" s="92"/>
      <c r="AA11" s="92"/>
      <c r="AB11" s="38"/>
      <c r="AC11" s="10"/>
      <c r="AD11" s="10"/>
      <c r="AE11" s="10"/>
      <c r="AF11" s="2"/>
      <c r="AG11" s="40"/>
      <c r="AH11" s="40"/>
      <c r="AI11" s="40"/>
      <c r="AJ11" s="40"/>
      <c r="AK11" s="2"/>
      <c r="AL11" s="2"/>
      <c r="AM11" s="2"/>
      <c r="AN11" s="2"/>
      <c r="AO11" s="2"/>
      <c r="AP11" s="2"/>
      <c r="AQ11" s="2"/>
      <c r="AU11" s="412"/>
      <c r="AV11" s="412"/>
      <c r="AW11" s="412"/>
      <c r="AX11" s="412"/>
      <c r="AY11" s="374"/>
      <c r="AZ11" s="375"/>
      <c r="BA11" s="375"/>
      <c r="BB11" s="375"/>
      <c r="BC11" s="375"/>
      <c r="BD11" s="375"/>
      <c r="BE11" s="375"/>
      <c r="BF11" s="375"/>
      <c r="BG11" s="375"/>
      <c r="BH11" s="375"/>
      <c r="BI11" s="375"/>
      <c r="BJ11" s="375"/>
    </row>
    <row r="12" spans="1:62" ht="16">
      <c r="A12" s="421"/>
      <c r="B12" s="422"/>
      <c r="C12" s="434" t="s">
        <v>16</v>
      </c>
      <c r="D12" s="434"/>
      <c r="E12" s="434"/>
      <c r="F12" s="431"/>
      <c r="G12" s="432"/>
      <c r="H12" s="432"/>
      <c r="I12" s="432"/>
      <c r="J12" s="432"/>
      <c r="K12" s="432"/>
      <c r="L12" s="433"/>
      <c r="M12" s="37"/>
      <c r="N12" s="37"/>
      <c r="O12" s="428"/>
      <c r="P12" s="428"/>
      <c r="Q12" s="428"/>
      <c r="R12" s="428"/>
      <c r="S12" s="428"/>
      <c r="T12" s="428"/>
      <c r="U12" s="428"/>
      <c r="V12" s="428"/>
      <c r="W12" s="428"/>
      <c r="X12" s="98"/>
      <c r="Y12" s="98"/>
      <c r="Z12" s="92"/>
      <c r="AA12" s="92"/>
      <c r="AB12" s="38"/>
      <c r="AC12" s="10"/>
      <c r="AD12" s="10"/>
      <c r="AE12" s="10"/>
      <c r="AF12" s="2"/>
      <c r="AG12" s="121"/>
      <c r="AH12" s="121"/>
      <c r="AI12" s="121"/>
      <c r="AJ12" s="121"/>
      <c r="AK12" s="122"/>
      <c r="AL12" s="123"/>
      <c r="AM12" s="123"/>
      <c r="AN12" s="123"/>
      <c r="AO12" s="123"/>
      <c r="AP12" s="123"/>
      <c r="AQ12" s="123"/>
      <c r="AU12" s="412"/>
      <c r="AV12" s="412"/>
      <c r="AW12" s="412"/>
      <c r="AX12" s="412"/>
      <c r="AY12" s="374"/>
      <c r="AZ12" s="375"/>
      <c r="BA12" s="375"/>
      <c r="BB12" s="375"/>
      <c r="BC12" s="375"/>
      <c r="BD12" s="375"/>
      <c r="BE12" s="375"/>
      <c r="BF12" s="375"/>
      <c r="BG12" s="375"/>
      <c r="BH12" s="375"/>
      <c r="BI12" s="375"/>
      <c r="BJ12" s="375"/>
    </row>
    <row r="13" spans="1:62" ht="16">
      <c r="A13" s="421"/>
      <c r="B13" s="422"/>
      <c r="C13" s="434" t="s">
        <v>17</v>
      </c>
      <c r="D13" s="434"/>
      <c r="E13" s="434"/>
      <c r="F13" s="431"/>
      <c r="G13" s="432"/>
      <c r="H13" s="432"/>
      <c r="I13" s="432"/>
      <c r="J13" s="432"/>
      <c r="K13" s="432"/>
      <c r="L13" s="433"/>
      <c r="M13" s="37"/>
      <c r="N13" s="37"/>
      <c r="O13" s="428"/>
      <c r="P13" s="428"/>
      <c r="Q13" s="428"/>
      <c r="R13" s="428"/>
      <c r="S13" s="428"/>
      <c r="T13" s="428"/>
      <c r="U13" s="428"/>
      <c r="V13" s="428"/>
      <c r="W13" s="428"/>
      <c r="X13" s="98"/>
      <c r="Y13" s="98"/>
      <c r="Z13" s="92"/>
      <c r="AA13" s="92"/>
      <c r="AB13" s="38"/>
      <c r="AC13" s="10"/>
      <c r="AD13" s="10"/>
      <c r="AE13" s="10"/>
      <c r="AF13" s="2"/>
      <c r="AG13" s="40"/>
      <c r="AH13" s="40"/>
      <c r="AI13" s="40"/>
      <c r="AJ13" s="40"/>
      <c r="AK13" s="2"/>
      <c r="AL13" s="2"/>
      <c r="AM13" s="2"/>
      <c r="AN13" s="2"/>
      <c r="AO13" s="2"/>
      <c r="AP13" s="2"/>
      <c r="AQ13" s="2"/>
      <c r="AU13" s="412"/>
      <c r="AV13" s="412"/>
      <c r="AW13" s="412"/>
      <c r="AX13" s="412"/>
      <c r="AY13" s="374"/>
      <c r="AZ13" s="375"/>
      <c r="BA13" s="375"/>
      <c r="BB13" s="375"/>
      <c r="BC13" s="375"/>
      <c r="BD13" s="375"/>
      <c r="BE13" s="375"/>
      <c r="BF13" s="375"/>
      <c r="BG13" s="375"/>
      <c r="BH13" s="375"/>
      <c r="BI13" s="375"/>
      <c r="BJ13" s="375"/>
    </row>
    <row r="14" spans="1:62" ht="16">
      <c r="A14" s="421"/>
      <c r="B14" s="422"/>
      <c r="C14" s="434" t="s">
        <v>18</v>
      </c>
      <c r="D14" s="434"/>
      <c r="E14" s="434"/>
      <c r="F14" s="431"/>
      <c r="G14" s="432"/>
      <c r="H14" s="432"/>
      <c r="I14" s="432"/>
      <c r="J14" s="432"/>
      <c r="K14" s="432"/>
      <c r="L14" s="433"/>
      <c r="M14" s="37"/>
      <c r="N14" s="37"/>
      <c r="O14" s="428"/>
      <c r="P14" s="428"/>
      <c r="Q14" s="428"/>
      <c r="R14" s="428"/>
      <c r="S14" s="428"/>
      <c r="T14" s="428"/>
      <c r="U14" s="428"/>
      <c r="V14" s="428"/>
      <c r="W14" s="428"/>
      <c r="X14" s="98"/>
      <c r="Y14" s="98"/>
      <c r="Z14" s="92"/>
      <c r="AA14" s="92"/>
      <c r="AB14" s="38"/>
      <c r="AC14" s="10"/>
      <c r="AD14" s="10"/>
      <c r="AE14" s="10"/>
      <c r="AF14" s="2"/>
      <c r="AG14" s="40"/>
      <c r="AH14" s="40"/>
      <c r="AI14" s="40"/>
      <c r="AJ14" s="40"/>
      <c r="AK14" s="2"/>
      <c r="AL14" s="2"/>
      <c r="AM14" s="2"/>
      <c r="AN14" s="2"/>
      <c r="AO14" s="2"/>
      <c r="AP14" s="2"/>
      <c r="AQ14" s="2"/>
      <c r="AU14" s="460"/>
      <c r="AV14" s="460"/>
      <c r="AW14" s="460"/>
      <c r="AX14" s="358"/>
      <c r="AY14" s="374"/>
      <c r="AZ14" s="375"/>
      <c r="BA14" s="375"/>
      <c r="BB14" s="375"/>
      <c r="BC14" s="375"/>
      <c r="BD14" s="375"/>
      <c r="BE14" s="375"/>
      <c r="BF14" s="375"/>
      <c r="BG14" s="375"/>
      <c r="BH14" s="375"/>
      <c r="BI14" s="375"/>
      <c r="BJ14" s="375"/>
    </row>
    <row r="15" spans="1:62" ht="16">
      <c r="A15" s="421"/>
      <c r="B15" s="422"/>
      <c r="C15" s="434" t="s">
        <v>19</v>
      </c>
      <c r="D15" s="434"/>
      <c r="E15" s="434"/>
      <c r="F15" s="431"/>
      <c r="G15" s="432"/>
      <c r="H15" s="432"/>
      <c r="I15" s="432"/>
      <c r="J15" s="432"/>
      <c r="K15" s="432"/>
      <c r="L15" s="433"/>
      <c r="M15" s="37"/>
      <c r="N15" s="37"/>
      <c r="O15" s="428"/>
      <c r="P15" s="428"/>
      <c r="Q15" s="428"/>
      <c r="R15" s="428"/>
      <c r="S15" s="428"/>
      <c r="T15" s="428"/>
      <c r="U15" s="428"/>
      <c r="V15" s="428"/>
      <c r="W15" s="428"/>
      <c r="X15" s="98"/>
      <c r="Y15" s="98"/>
      <c r="Z15" s="92"/>
      <c r="AA15" s="92"/>
      <c r="AB15" s="38"/>
      <c r="AC15" s="10"/>
      <c r="AD15" s="10"/>
      <c r="AE15" s="10"/>
      <c r="AF15" s="2"/>
      <c r="AG15" s="40"/>
      <c r="AH15" s="40"/>
      <c r="AI15" s="40"/>
      <c r="AJ15" s="40"/>
      <c r="AK15" s="2"/>
      <c r="AL15" s="2"/>
      <c r="AM15" s="2"/>
      <c r="AN15" s="2"/>
      <c r="AO15" s="2"/>
      <c r="AP15" s="2"/>
      <c r="AQ15" s="2"/>
      <c r="AU15" s="460"/>
      <c r="AV15" s="460"/>
      <c r="AW15" s="460"/>
      <c r="AX15" s="358"/>
      <c r="AY15" s="377"/>
      <c r="AZ15" s="375"/>
      <c r="BA15" s="375"/>
      <c r="BB15" s="375"/>
      <c r="BC15" s="375"/>
      <c r="BD15" s="375"/>
      <c r="BE15" s="375"/>
      <c r="BF15" s="375"/>
      <c r="BG15" s="375"/>
      <c r="BH15" s="375"/>
      <c r="BI15" s="375"/>
      <c r="BJ15" s="375"/>
    </row>
    <row r="16" spans="1:62" ht="16">
      <c r="A16" s="421"/>
      <c r="B16" s="422"/>
      <c r="C16" s="440" t="s">
        <v>20</v>
      </c>
      <c r="D16" s="441"/>
      <c r="E16" s="442"/>
      <c r="F16" s="431"/>
      <c r="G16" s="432"/>
      <c r="H16" s="432"/>
      <c r="I16" s="432"/>
      <c r="J16" s="432"/>
      <c r="K16" s="432"/>
      <c r="L16" s="433"/>
      <c r="M16" s="37"/>
      <c r="N16" s="37"/>
      <c r="O16" s="202"/>
      <c r="P16" s="202"/>
      <c r="Q16" s="202"/>
      <c r="R16" s="202"/>
      <c r="S16" s="202"/>
      <c r="T16" s="202"/>
      <c r="U16" s="202"/>
      <c r="V16" s="202"/>
      <c r="W16" s="202"/>
      <c r="X16" s="98"/>
      <c r="Y16" s="98"/>
      <c r="Z16" s="92"/>
      <c r="AA16" s="92"/>
      <c r="AB16" s="38"/>
      <c r="AC16" s="10"/>
      <c r="AD16" s="10"/>
      <c r="AE16" s="10"/>
      <c r="AF16" s="2"/>
      <c r="AG16" s="40"/>
      <c r="AH16" s="40"/>
      <c r="AI16" s="40"/>
      <c r="AJ16" s="40"/>
      <c r="AK16" s="2"/>
      <c r="AL16" s="2"/>
      <c r="AM16" s="2"/>
      <c r="AN16" s="2"/>
      <c r="AO16" s="2"/>
      <c r="AP16" s="2"/>
      <c r="AQ16" s="2"/>
      <c r="AU16" s="398"/>
      <c r="AV16" s="398"/>
      <c r="AW16" s="398"/>
      <c r="AX16" s="358"/>
      <c r="AY16" s="378"/>
      <c r="AZ16" s="375"/>
      <c r="BA16" s="375"/>
      <c r="BB16" s="375"/>
      <c r="BC16" s="375"/>
      <c r="BD16" s="375"/>
      <c r="BE16" s="375"/>
      <c r="BF16" s="375"/>
      <c r="BG16" s="375"/>
      <c r="BH16" s="375"/>
      <c r="BI16" s="375"/>
      <c r="BJ16" s="375"/>
    </row>
    <row r="17" spans="1:52" ht="16">
      <c r="A17" s="421"/>
      <c r="B17" s="422"/>
      <c r="C17" s="440" t="s">
        <v>21</v>
      </c>
      <c r="D17" s="441"/>
      <c r="E17" s="442"/>
      <c r="F17" s="454"/>
      <c r="G17" s="455"/>
      <c r="H17" s="455"/>
      <c r="I17" s="455"/>
      <c r="J17" s="455"/>
      <c r="K17" s="455"/>
      <c r="L17" s="456"/>
      <c r="M17" s="37"/>
      <c r="N17" s="37"/>
      <c r="O17" s="202"/>
      <c r="P17" s="202"/>
      <c r="Q17" s="202"/>
      <c r="R17" s="202"/>
      <c r="S17" s="202"/>
      <c r="T17" s="202"/>
      <c r="U17" s="202"/>
      <c r="V17" s="202"/>
      <c r="W17" s="202"/>
      <c r="X17" s="98"/>
      <c r="Y17" s="98"/>
      <c r="Z17" s="92"/>
      <c r="AA17" s="92"/>
      <c r="AB17" s="38"/>
      <c r="AC17" s="10"/>
      <c r="AD17" s="10"/>
      <c r="AE17" s="10"/>
      <c r="AF17" s="2"/>
      <c r="AG17" s="40"/>
      <c r="AH17" s="40"/>
      <c r="AI17" s="40"/>
      <c r="AJ17" s="40"/>
      <c r="AK17" s="2"/>
      <c r="AL17" s="2"/>
      <c r="AM17" s="2"/>
      <c r="AN17" s="2"/>
      <c r="AO17" s="2"/>
      <c r="AP17" s="2"/>
      <c r="AQ17" s="2"/>
      <c r="AU17" s="398"/>
      <c r="AV17" s="398"/>
      <c r="AW17" s="398"/>
      <c r="AX17" s="358"/>
      <c r="AY17" s="360"/>
    </row>
    <row r="18" spans="1:52" ht="16">
      <c r="A18" s="421"/>
      <c r="B18" s="422"/>
      <c r="C18" s="440" t="s">
        <v>22</v>
      </c>
      <c r="D18" s="441"/>
      <c r="E18" s="442"/>
      <c r="F18" s="454"/>
      <c r="G18" s="455"/>
      <c r="H18" s="455"/>
      <c r="I18" s="455"/>
      <c r="J18" s="455"/>
      <c r="K18" s="455"/>
      <c r="L18" s="456"/>
      <c r="M18" s="37"/>
      <c r="N18" s="37"/>
      <c r="O18" s="202"/>
      <c r="P18" s="202"/>
      <c r="Q18" s="202"/>
      <c r="R18" s="202"/>
      <c r="S18" s="202"/>
      <c r="T18" s="202"/>
      <c r="U18" s="202"/>
      <c r="V18" s="202"/>
      <c r="W18" s="202"/>
      <c r="X18" s="98"/>
      <c r="Y18" s="98"/>
      <c r="Z18" s="92"/>
      <c r="AA18" s="92"/>
      <c r="AB18" s="38"/>
      <c r="AC18" s="10"/>
      <c r="AD18" s="10"/>
      <c r="AE18" s="10"/>
      <c r="AF18" s="2"/>
      <c r="AG18" s="40"/>
      <c r="AH18" s="40"/>
      <c r="AI18" s="40"/>
      <c r="AJ18" s="40"/>
      <c r="AK18" s="2"/>
      <c r="AL18" s="2"/>
      <c r="AM18" s="2"/>
      <c r="AN18" s="2"/>
      <c r="AO18" s="2"/>
      <c r="AP18" s="2"/>
      <c r="AQ18" s="2"/>
      <c r="AU18" s="398"/>
      <c r="AV18" s="398"/>
      <c r="AW18" s="398"/>
      <c r="AX18" s="358"/>
      <c r="AY18" s="360"/>
    </row>
    <row r="19" spans="1:52" ht="16">
      <c r="A19" s="421"/>
      <c r="B19" s="422"/>
      <c r="C19" s="395" t="s">
        <v>23</v>
      </c>
      <c r="D19" s="396"/>
      <c r="E19" s="397"/>
      <c r="F19" s="464"/>
      <c r="G19" s="465"/>
      <c r="H19" s="465"/>
      <c r="I19" s="466"/>
      <c r="J19" s="393"/>
      <c r="K19" s="393"/>
      <c r="L19" s="394"/>
      <c r="M19" s="37"/>
      <c r="N19" s="37"/>
      <c r="O19" s="202"/>
      <c r="P19" s="202"/>
      <c r="Q19" s="202"/>
      <c r="R19" s="202"/>
      <c r="S19" s="202"/>
      <c r="T19" s="202"/>
      <c r="U19" s="202"/>
      <c r="V19" s="202"/>
      <c r="W19" s="202"/>
      <c r="X19" s="98"/>
      <c r="Y19" s="98"/>
      <c r="Z19" s="92"/>
      <c r="AA19" s="92"/>
      <c r="AB19" s="38"/>
      <c r="AC19" s="10"/>
      <c r="AD19" s="10"/>
      <c r="AE19" s="10"/>
      <c r="AF19" s="2"/>
      <c r="AG19" s="40"/>
      <c r="AH19" s="40"/>
      <c r="AI19" s="40"/>
      <c r="AJ19" s="40"/>
      <c r="AK19" s="2"/>
      <c r="AL19" s="2"/>
      <c r="AM19" s="2"/>
      <c r="AN19" s="2"/>
      <c r="AO19" s="2"/>
      <c r="AP19" s="2"/>
      <c r="AQ19" s="2"/>
      <c r="AU19" s="398"/>
      <c r="AV19" s="398"/>
      <c r="AW19" s="398"/>
      <c r="AX19" s="358"/>
      <c r="AY19" s="360"/>
    </row>
    <row r="20" spans="1:52" ht="16">
      <c r="A20" s="421"/>
      <c r="B20" s="422"/>
      <c r="C20" s="395" t="s">
        <v>24</v>
      </c>
      <c r="D20" s="396"/>
      <c r="E20" s="397"/>
      <c r="F20" s="457"/>
      <c r="G20" s="458"/>
      <c r="H20" s="458"/>
      <c r="I20" s="458"/>
      <c r="J20" s="458"/>
      <c r="K20" s="458"/>
      <c r="L20" s="459"/>
      <c r="M20" s="37"/>
      <c r="N20" s="37"/>
      <c r="O20" s="202"/>
      <c r="P20" s="202"/>
      <c r="Q20" s="202"/>
      <c r="R20" s="202"/>
      <c r="S20" s="202"/>
      <c r="T20" s="202"/>
      <c r="U20" s="202"/>
      <c r="V20" s="202"/>
      <c r="W20" s="202"/>
      <c r="X20" s="98"/>
      <c r="Y20" s="98"/>
      <c r="Z20" s="92"/>
      <c r="AA20" s="92"/>
      <c r="AB20" s="38"/>
      <c r="AC20" s="10"/>
      <c r="AD20" s="10"/>
      <c r="AE20" s="10"/>
      <c r="AF20" s="2"/>
      <c r="AG20" s="40"/>
      <c r="AH20" s="40"/>
      <c r="AI20" s="40"/>
      <c r="AJ20" s="40"/>
      <c r="AK20" s="2"/>
      <c r="AL20" s="2"/>
      <c r="AM20" s="2"/>
      <c r="AN20" s="2"/>
      <c r="AO20" s="2"/>
      <c r="AP20" s="2"/>
      <c r="AQ20" s="2"/>
      <c r="AU20" s="398"/>
      <c r="AV20" s="398"/>
      <c r="AW20" s="398"/>
      <c r="AX20" s="358"/>
      <c r="AY20" s="360"/>
    </row>
    <row r="21" spans="1:52" ht="18" customHeight="1">
      <c r="A21" s="423"/>
      <c r="B21" s="424"/>
      <c r="C21" s="440" t="s">
        <v>25</v>
      </c>
      <c r="D21" s="441"/>
      <c r="E21" s="442"/>
      <c r="F21" s="457"/>
      <c r="G21" s="458"/>
      <c r="H21" s="458"/>
      <c r="I21" s="458"/>
      <c r="J21" s="458"/>
      <c r="K21" s="458"/>
      <c r="L21" s="459"/>
      <c r="M21" s="201"/>
      <c r="N21" s="201"/>
      <c r="O21" s="201"/>
      <c r="P21" s="201"/>
      <c r="Q21" s="11"/>
      <c r="R21" s="6"/>
      <c r="S21" s="12"/>
      <c r="T21" s="13"/>
      <c r="U21" s="12"/>
      <c r="V21" s="14"/>
      <c r="W21" s="14"/>
      <c r="X21" s="99"/>
      <c r="Y21" s="99"/>
      <c r="Z21" s="88"/>
      <c r="AA21" s="88"/>
      <c r="AB21" s="1"/>
      <c r="AC21" s="2"/>
      <c r="AD21" s="2"/>
      <c r="AE21" s="2"/>
      <c r="AF21" s="2"/>
      <c r="AG21" s="40"/>
      <c r="AH21" s="40"/>
      <c r="AI21" s="40"/>
      <c r="AJ21" s="40"/>
      <c r="AK21" s="2"/>
      <c r="AL21" s="2"/>
      <c r="AM21" s="2"/>
      <c r="AN21" s="2"/>
      <c r="AO21" s="2"/>
      <c r="AP21" s="2"/>
      <c r="AQ21" s="2"/>
      <c r="AR21" s="351"/>
      <c r="AS21" s="351"/>
      <c r="AT21" s="351"/>
      <c r="AU21" s="412"/>
      <c r="AV21" s="412"/>
      <c r="AW21" s="412"/>
      <c r="AX21" s="359"/>
      <c r="AY21" s="359"/>
      <c r="AZ21" s="343"/>
    </row>
    <row r="22" spans="1:52" ht="15.75" customHeight="1" thickBot="1">
      <c r="A22" t="s">
        <v>26</v>
      </c>
      <c r="C22" s="15"/>
      <c r="D22" s="16"/>
      <c r="E22" s="16"/>
      <c r="F22" s="16"/>
      <c r="G22" s="16"/>
      <c r="H22" s="16"/>
      <c r="I22" s="16"/>
      <c r="J22" s="17"/>
      <c r="K22" s="17"/>
      <c r="L22" s="17"/>
      <c r="M22" s="17"/>
      <c r="N22" s="17"/>
      <c r="O22" s="17"/>
      <c r="P22" s="17"/>
      <c r="Q22" s="17"/>
      <c r="R22" s="18"/>
      <c r="S22" s="18"/>
      <c r="T22" s="19"/>
      <c r="U22" s="19"/>
      <c r="V22" s="20"/>
      <c r="W22" s="21"/>
      <c r="X22" s="100"/>
      <c r="Y22" s="100"/>
      <c r="AE22" s="343"/>
      <c r="AU22" s="412"/>
      <c r="AV22" s="412"/>
      <c r="AW22" s="412"/>
      <c r="AX22" s="412"/>
      <c r="AY22" s="361" t="s">
        <v>27</v>
      </c>
    </row>
    <row r="23" spans="1:52" ht="16" thickTop="1" thickBot="1">
      <c r="C23" s="15"/>
      <c r="D23" s="16"/>
      <c r="E23" s="16"/>
      <c r="F23" s="16"/>
      <c r="G23" s="16"/>
      <c r="H23" s="16"/>
      <c r="I23" s="16"/>
      <c r="J23" s="17"/>
      <c r="K23" s="17"/>
      <c r="L23" s="17"/>
      <c r="M23" s="17"/>
      <c r="N23" s="17"/>
      <c r="O23" s="17"/>
      <c r="P23" s="17"/>
      <c r="Q23" s="17"/>
      <c r="R23" s="18"/>
      <c r="S23" s="18"/>
      <c r="T23" s="19"/>
      <c r="U23" s="19"/>
      <c r="V23" s="20"/>
      <c r="W23" s="21"/>
      <c r="X23" s="100"/>
      <c r="Y23" s="100"/>
      <c r="Z23" s="22">
        <f t="shared" ref="Z23:AE23" si="0">SUM(Z26:Z292)</f>
        <v>0</v>
      </c>
      <c r="AA23" s="22">
        <f t="shared" si="0"/>
        <v>0</v>
      </c>
      <c r="AB23" s="22">
        <f t="shared" si="0"/>
        <v>0</v>
      </c>
      <c r="AC23" s="22">
        <f t="shared" si="0"/>
        <v>0</v>
      </c>
      <c r="AD23" s="22">
        <f t="shared" si="0"/>
        <v>0</v>
      </c>
      <c r="AE23" s="344">
        <f t="shared" si="0"/>
        <v>0</v>
      </c>
      <c r="AF23" s="350"/>
      <c r="AG23" s="324"/>
      <c r="AH23" s="324"/>
      <c r="AI23" s="324"/>
      <c r="AJ23" s="324"/>
      <c r="AK23" s="324"/>
      <c r="AL23" s="324"/>
      <c r="AM23" s="324"/>
      <c r="AN23" s="324"/>
      <c r="AO23" s="324"/>
      <c r="AP23" s="324"/>
      <c r="AQ23" s="324"/>
      <c r="AR23" s="324"/>
      <c r="AS23" s="324"/>
      <c r="AT23" s="324"/>
      <c r="AU23" s="461" t="s">
        <v>28</v>
      </c>
      <c r="AV23" s="462"/>
      <c r="AW23" s="463"/>
      <c r="AX23" s="362"/>
      <c r="AY23" s="365" t="e">
        <f>(AX24+AX23)/AY24</f>
        <v>#REF!</v>
      </c>
    </row>
    <row r="24" spans="1:52" ht="16.5" customHeight="1" thickTop="1">
      <c r="C24" s="435" t="s">
        <v>29</v>
      </c>
      <c r="D24" s="436"/>
      <c r="E24" s="436"/>
      <c r="F24" s="436"/>
      <c r="G24" s="436"/>
      <c r="H24" s="436"/>
      <c r="I24" s="436"/>
      <c r="J24" s="436"/>
      <c r="K24" s="437" t="s">
        <v>30</v>
      </c>
      <c r="L24" s="438"/>
      <c r="M24" s="438"/>
      <c r="N24" s="438"/>
      <c r="O24" s="438"/>
      <c r="P24" s="438"/>
      <c r="Q24" s="438"/>
      <c r="R24" s="438"/>
      <c r="S24" s="438"/>
      <c r="T24" s="439"/>
      <c r="U24" s="429" t="s">
        <v>31</v>
      </c>
      <c r="V24" s="430"/>
      <c r="W24" s="430"/>
      <c r="X24" s="93"/>
      <c r="Y24" s="101"/>
      <c r="Z24" s="93"/>
      <c r="AA24" s="93"/>
      <c r="AB24" s="102" t="s">
        <v>32</v>
      </c>
      <c r="AC24" s="102"/>
      <c r="AD24" s="102"/>
      <c r="AE24" s="103"/>
      <c r="AF24" s="345"/>
      <c r="AG24" s="352">
        <f t="shared" ref="AG24:AY24" si="1">SUM(AG26:AG292)</f>
        <v>0</v>
      </c>
      <c r="AH24" s="352"/>
      <c r="AI24" s="352">
        <f t="shared" si="1"/>
        <v>0</v>
      </c>
      <c r="AJ24" s="352">
        <f t="shared" si="1"/>
        <v>0</v>
      </c>
      <c r="AK24" s="352">
        <f t="shared" si="1"/>
        <v>0</v>
      </c>
      <c r="AL24" s="352">
        <f t="shared" si="1"/>
        <v>0</v>
      </c>
      <c r="AM24" s="352">
        <f t="shared" si="1"/>
        <v>0</v>
      </c>
      <c r="AN24" s="352">
        <f t="shared" si="1"/>
        <v>0</v>
      </c>
      <c r="AO24" s="352">
        <f t="shared" si="1"/>
        <v>0</v>
      </c>
      <c r="AP24" s="352">
        <f t="shared" si="1"/>
        <v>0</v>
      </c>
      <c r="AQ24" s="352">
        <f t="shared" si="1"/>
        <v>0</v>
      </c>
      <c r="AR24" s="352">
        <f t="shared" si="1"/>
        <v>0</v>
      </c>
      <c r="AS24" s="352">
        <f t="shared" si="1"/>
        <v>0</v>
      </c>
      <c r="AT24" s="352" t="e">
        <f t="shared" si="1"/>
        <v>#REF!</v>
      </c>
      <c r="AU24" s="352" t="e">
        <f>AS24+AT24</f>
        <v>#REF!</v>
      </c>
      <c r="AV24" s="352">
        <f>SUM(AV26:AV292)</f>
        <v>0</v>
      </c>
      <c r="AW24" s="352" t="e">
        <f t="shared" si="1"/>
        <v>#REF!</v>
      </c>
      <c r="AX24" s="353" t="e">
        <f t="shared" si="1"/>
        <v>#REF!</v>
      </c>
      <c r="AY24" s="352" t="e">
        <f t="shared" si="1"/>
        <v>#REF!</v>
      </c>
    </row>
    <row r="25" spans="1:52" ht="67.5">
      <c r="A25" s="197" t="s">
        <v>33</v>
      </c>
      <c r="B25" s="197" t="s">
        <v>34</v>
      </c>
      <c r="C25" s="23" t="s">
        <v>35</v>
      </c>
      <c r="D25" s="23" t="s">
        <v>36</v>
      </c>
      <c r="E25" s="23" t="s">
        <v>37</v>
      </c>
      <c r="F25" s="23" t="s">
        <v>38</v>
      </c>
      <c r="G25" s="23" t="s">
        <v>39</v>
      </c>
      <c r="H25" s="23" t="s">
        <v>40</v>
      </c>
      <c r="I25" s="23" t="s">
        <v>41</v>
      </c>
      <c r="J25" s="23" t="s">
        <v>42</v>
      </c>
      <c r="K25" s="23" t="s">
        <v>43</v>
      </c>
      <c r="L25" s="23" t="s">
        <v>44</v>
      </c>
      <c r="M25" s="23" t="s">
        <v>45</v>
      </c>
      <c r="N25" s="23" t="s">
        <v>46</v>
      </c>
      <c r="O25" s="23" t="s">
        <v>47</v>
      </c>
      <c r="P25" s="23" t="s">
        <v>48</v>
      </c>
      <c r="Q25" s="23" t="s">
        <v>49</v>
      </c>
      <c r="R25" s="23" t="s">
        <v>50</v>
      </c>
      <c r="S25" s="23" t="s">
        <v>51</v>
      </c>
      <c r="T25" s="23" t="s">
        <v>52</v>
      </c>
      <c r="U25" s="23" t="s">
        <v>53</v>
      </c>
      <c r="V25" s="23" t="s">
        <v>54</v>
      </c>
      <c r="W25" s="23" t="s">
        <v>55</v>
      </c>
      <c r="X25" s="87" t="s">
        <v>56</v>
      </c>
      <c r="Y25" s="87" t="s">
        <v>57</v>
      </c>
      <c r="Z25" s="24" t="s">
        <v>58</v>
      </c>
      <c r="AA25" s="24" t="s">
        <v>59</v>
      </c>
      <c r="AB25" s="24" t="s">
        <v>60</v>
      </c>
      <c r="AC25" s="23" t="s">
        <v>61</v>
      </c>
      <c r="AD25" s="23" t="s">
        <v>62</v>
      </c>
      <c r="AE25" s="23" t="s">
        <v>63</v>
      </c>
      <c r="AF25" s="345" t="s">
        <v>64</v>
      </c>
      <c r="AG25" s="346" t="s">
        <v>65</v>
      </c>
      <c r="AH25" s="346" t="s">
        <v>372</v>
      </c>
      <c r="AI25" s="346" t="s">
        <v>66</v>
      </c>
      <c r="AJ25" s="346" t="s">
        <v>67</v>
      </c>
      <c r="AK25" s="347" t="s">
        <v>371</v>
      </c>
      <c r="AL25" s="348" t="s">
        <v>372</v>
      </c>
      <c r="AM25" s="349" t="s">
        <v>68</v>
      </c>
      <c r="AN25" s="349" t="s">
        <v>69</v>
      </c>
      <c r="AO25" s="349" t="s">
        <v>70</v>
      </c>
      <c r="AP25" s="349" t="s">
        <v>71</v>
      </c>
      <c r="AQ25" s="349" t="s">
        <v>72</v>
      </c>
      <c r="AR25" s="349" t="s">
        <v>73</v>
      </c>
      <c r="AS25" s="363" t="s">
        <v>74</v>
      </c>
      <c r="AT25" s="363" t="s">
        <v>75</v>
      </c>
      <c r="AU25" s="363" t="s">
        <v>76</v>
      </c>
      <c r="AV25" s="363" t="s">
        <v>77</v>
      </c>
      <c r="AW25" s="363" t="s">
        <v>78</v>
      </c>
      <c r="AX25" s="363" t="s">
        <v>79</v>
      </c>
      <c r="AY25" s="363" t="s">
        <v>80</v>
      </c>
    </row>
    <row r="26" spans="1:52" s="43" customFormat="1">
      <c r="A26" s="199"/>
      <c r="B26" s="199"/>
      <c r="C26" s="107"/>
      <c r="D26" s="105"/>
      <c r="E26" s="108"/>
      <c r="F26" s="109"/>
      <c r="G26" s="109"/>
      <c r="H26" s="109"/>
      <c r="I26" s="105"/>
      <c r="J26" s="106"/>
      <c r="K26" s="107"/>
      <c r="L26" s="105"/>
      <c r="M26" s="105"/>
      <c r="N26" s="110"/>
      <c r="O26" s="110"/>
      <c r="P26" s="108"/>
      <c r="Q26" s="108"/>
      <c r="R26" s="111"/>
      <c r="S26" s="112"/>
      <c r="T26" s="112"/>
      <c r="U26" s="107"/>
      <c r="V26" s="372"/>
      <c r="W26" s="113"/>
      <c r="X26" s="114"/>
      <c r="Y26" s="114"/>
      <c r="Z26" s="115"/>
      <c r="AA26" s="115"/>
      <c r="AB26" s="127"/>
      <c r="AC26" s="128"/>
      <c r="AD26" s="129">
        <f>AC26*R26</f>
        <v>0</v>
      </c>
      <c r="AE26" s="129">
        <f t="shared" ref="AE26:AE89" si="2">AB26+AD26</f>
        <v>0</v>
      </c>
      <c r="AF26" s="356" t="e">
        <f t="shared" ref="AF26:AF89" si="3">AB26/R26</f>
        <v>#DIV/0!</v>
      </c>
      <c r="AG26" s="42"/>
      <c r="AH26" s="42"/>
      <c r="AI26" s="42"/>
      <c r="AJ26" s="42"/>
      <c r="AK26" s="124"/>
      <c r="AL26" s="125"/>
      <c r="AM26" s="126"/>
      <c r="AN26" s="126"/>
      <c r="AO26" s="126"/>
      <c r="AP26" s="126"/>
      <c r="AQ26" s="126"/>
      <c r="AR26" s="126"/>
      <c r="AS26" s="364">
        <f t="shared" ref="AS26:AS89" si="4">SUM(AG26:AR26)</f>
        <v>0</v>
      </c>
      <c r="AT26" s="364" t="e">
        <f>#REF!</f>
        <v>#REF!</v>
      </c>
      <c r="AU26" s="364" t="e">
        <f>AS26+AT26</f>
        <v>#REF!</v>
      </c>
      <c r="AV26" s="364">
        <f t="shared" ref="AV26:AV89" si="5">AB26-AS26</f>
        <v>0</v>
      </c>
      <c r="AW26" s="364" t="e">
        <f t="shared" ref="AW26:AW89" si="6">AD26-AT26</f>
        <v>#REF!</v>
      </c>
      <c r="AX26" s="364" t="e">
        <f>SUM(AV26:AW26)</f>
        <v>#REF!</v>
      </c>
      <c r="AY26" s="364" t="e">
        <f>AU26+AX26</f>
        <v>#REF!</v>
      </c>
    </row>
    <row r="27" spans="1:52" s="43" customFormat="1">
      <c r="A27" s="200"/>
      <c r="B27" s="199"/>
      <c r="C27" s="107"/>
      <c r="D27" s="106"/>
      <c r="E27" s="116"/>
      <c r="F27" s="109"/>
      <c r="G27" s="109"/>
      <c r="H27" s="109"/>
      <c r="I27" s="105"/>
      <c r="J27" s="106"/>
      <c r="K27" s="25"/>
      <c r="L27" s="105"/>
      <c r="M27" s="105"/>
      <c r="N27" s="110"/>
      <c r="O27" s="110"/>
      <c r="P27" s="108"/>
      <c r="Q27" s="108"/>
      <c r="R27" s="111"/>
      <c r="S27" s="112"/>
      <c r="T27" s="112"/>
      <c r="U27" s="25"/>
      <c r="V27" s="372"/>
      <c r="W27" s="117"/>
      <c r="X27" s="114"/>
      <c r="Y27" s="118"/>
      <c r="Z27" s="115"/>
      <c r="AA27" s="115"/>
      <c r="AB27" s="127"/>
      <c r="AC27" s="128"/>
      <c r="AD27" s="129">
        <f t="shared" ref="AD27:AD77" si="7">R27*AC27</f>
        <v>0</v>
      </c>
      <c r="AE27" s="129">
        <f t="shared" si="2"/>
        <v>0</v>
      </c>
      <c r="AF27" s="356" t="e">
        <f t="shared" si="3"/>
        <v>#DIV/0!</v>
      </c>
      <c r="AG27" s="42"/>
      <c r="AH27" s="42"/>
      <c r="AI27" s="42"/>
      <c r="AJ27" s="42"/>
      <c r="AK27" s="124"/>
      <c r="AL27" s="125"/>
      <c r="AM27" s="126"/>
      <c r="AN27" s="126"/>
      <c r="AO27" s="126"/>
      <c r="AP27" s="126"/>
      <c r="AQ27" s="126"/>
      <c r="AR27" s="126"/>
      <c r="AS27" s="364">
        <f t="shared" si="4"/>
        <v>0</v>
      </c>
      <c r="AT27" s="364" t="e">
        <f>#REF!</f>
        <v>#REF!</v>
      </c>
      <c r="AU27" s="364" t="e">
        <f t="shared" ref="AU27:AU90" si="8">AS27+AT27</f>
        <v>#REF!</v>
      </c>
      <c r="AV27" s="364">
        <f t="shared" si="5"/>
        <v>0</v>
      </c>
      <c r="AW27" s="364" t="e">
        <f t="shared" si="6"/>
        <v>#REF!</v>
      </c>
      <c r="AX27" s="364" t="e">
        <f t="shared" ref="AX27:AX90" si="9">SUM(AV27:AW27)</f>
        <v>#REF!</v>
      </c>
      <c r="AY27" s="364" t="e">
        <f t="shared" ref="AY27:AY90" si="10">AU27+AX27</f>
        <v>#REF!</v>
      </c>
    </row>
    <row r="28" spans="1:52" s="43" customFormat="1">
      <c r="A28" s="200"/>
      <c r="B28" s="199"/>
      <c r="C28" s="107"/>
      <c r="D28" s="106"/>
      <c r="E28" s="116"/>
      <c r="F28" s="109"/>
      <c r="G28" s="109"/>
      <c r="H28" s="109"/>
      <c r="I28" s="105"/>
      <c r="J28" s="106"/>
      <c r="K28" s="25"/>
      <c r="L28" s="105"/>
      <c r="M28" s="105"/>
      <c r="N28" s="110"/>
      <c r="O28" s="110"/>
      <c r="P28" s="108"/>
      <c r="Q28" s="108"/>
      <c r="R28" s="111"/>
      <c r="S28" s="112"/>
      <c r="T28" s="112"/>
      <c r="U28" s="373"/>
      <c r="V28" s="372"/>
      <c r="W28" s="117"/>
      <c r="X28" s="114"/>
      <c r="Y28" s="118"/>
      <c r="Z28" s="115"/>
      <c r="AA28" s="115"/>
      <c r="AB28" s="127"/>
      <c r="AC28" s="128"/>
      <c r="AD28" s="129">
        <f t="shared" si="7"/>
        <v>0</v>
      </c>
      <c r="AE28" s="129">
        <f t="shared" si="2"/>
        <v>0</v>
      </c>
      <c r="AF28" s="356" t="e">
        <f t="shared" si="3"/>
        <v>#DIV/0!</v>
      </c>
      <c r="AG28" s="42"/>
      <c r="AH28" s="42"/>
      <c r="AI28" s="42"/>
      <c r="AJ28" s="42"/>
      <c r="AK28" s="124"/>
      <c r="AL28" s="125"/>
      <c r="AM28" s="126"/>
      <c r="AN28" s="126"/>
      <c r="AO28" s="126"/>
      <c r="AP28" s="126"/>
      <c r="AQ28" s="126"/>
      <c r="AR28" s="126"/>
      <c r="AS28" s="364">
        <f t="shared" si="4"/>
        <v>0</v>
      </c>
      <c r="AT28" s="364" t="e">
        <f>#REF!</f>
        <v>#REF!</v>
      </c>
      <c r="AU28" s="364" t="e">
        <f t="shared" si="8"/>
        <v>#REF!</v>
      </c>
      <c r="AV28" s="364">
        <f t="shared" si="5"/>
        <v>0</v>
      </c>
      <c r="AW28" s="364" t="e">
        <f t="shared" si="6"/>
        <v>#REF!</v>
      </c>
      <c r="AX28" s="364" t="e">
        <f t="shared" si="9"/>
        <v>#REF!</v>
      </c>
      <c r="AY28" s="364" t="e">
        <f t="shared" si="10"/>
        <v>#REF!</v>
      </c>
    </row>
    <row r="29" spans="1:52" s="43" customFormat="1">
      <c r="A29" s="200"/>
      <c r="B29" s="199"/>
      <c r="C29" s="107"/>
      <c r="D29" s="106"/>
      <c r="E29" s="116"/>
      <c r="F29" s="109"/>
      <c r="G29" s="109"/>
      <c r="H29" s="109"/>
      <c r="I29" s="105"/>
      <c r="J29" s="106"/>
      <c r="K29" s="25"/>
      <c r="L29" s="105"/>
      <c r="M29" s="105"/>
      <c r="N29" s="110"/>
      <c r="O29" s="110"/>
      <c r="P29" s="108"/>
      <c r="Q29" s="108"/>
      <c r="R29" s="111"/>
      <c r="S29" s="112"/>
      <c r="T29" s="112"/>
      <c r="U29" s="373"/>
      <c r="V29" s="372"/>
      <c r="W29" s="117"/>
      <c r="X29" s="114"/>
      <c r="Y29" s="118"/>
      <c r="Z29" s="115"/>
      <c r="AA29" s="115"/>
      <c r="AB29" s="127"/>
      <c r="AC29" s="128"/>
      <c r="AD29" s="129">
        <f t="shared" si="7"/>
        <v>0</v>
      </c>
      <c r="AE29" s="129">
        <f t="shared" si="2"/>
        <v>0</v>
      </c>
      <c r="AF29" s="356" t="e">
        <f t="shared" si="3"/>
        <v>#DIV/0!</v>
      </c>
      <c r="AG29" s="42"/>
      <c r="AH29" s="42"/>
      <c r="AI29" s="42"/>
      <c r="AJ29" s="42"/>
      <c r="AK29" s="124"/>
      <c r="AL29" s="125"/>
      <c r="AM29" s="126"/>
      <c r="AN29" s="126"/>
      <c r="AO29" s="126"/>
      <c r="AP29" s="126"/>
      <c r="AQ29" s="126"/>
      <c r="AR29" s="126"/>
      <c r="AS29" s="364">
        <f t="shared" si="4"/>
        <v>0</v>
      </c>
      <c r="AT29" s="364" t="e">
        <f>#REF!</f>
        <v>#REF!</v>
      </c>
      <c r="AU29" s="364" t="e">
        <f t="shared" si="8"/>
        <v>#REF!</v>
      </c>
      <c r="AV29" s="364">
        <f t="shared" si="5"/>
        <v>0</v>
      </c>
      <c r="AW29" s="364" t="e">
        <f t="shared" si="6"/>
        <v>#REF!</v>
      </c>
      <c r="AX29" s="364" t="e">
        <f t="shared" si="9"/>
        <v>#REF!</v>
      </c>
      <c r="AY29" s="364" t="e">
        <f t="shared" si="10"/>
        <v>#REF!</v>
      </c>
    </row>
    <row r="30" spans="1:52" s="43" customFormat="1">
      <c r="A30" s="200"/>
      <c r="B30" s="199"/>
      <c r="C30" s="107"/>
      <c r="D30" s="106"/>
      <c r="E30" s="116"/>
      <c r="F30" s="109"/>
      <c r="G30" s="109"/>
      <c r="H30" s="109"/>
      <c r="I30" s="105"/>
      <c r="J30" s="106"/>
      <c r="K30" s="25"/>
      <c r="L30" s="105"/>
      <c r="M30" s="105"/>
      <c r="N30" s="110"/>
      <c r="O30" s="110"/>
      <c r="P30" s="108"/>
      <c r="Q30" s="108"/>
      <c r="R30" s="111"/>
      <c r="S30" s="112"/>
      <c r="T30" s="112"/>
      <c r="U30" s="373"/>
      <c r="V30" s="372"/>
      <c r="W30" s="117"/>
      <c r="X30" s="114"/>
      <c r="Y30" s="118"/>
      <c r="Z30" s="115"/>
      <c r="AA30" s="115"/>
      <c r="AB30" s="127"/>
      <c r="AC30" s="128"/>
      <c r="AD30" s="129">
        <f t="shared" si="7"/>
        <v>0</v>
      </c>
      <c r="AE30" s="129">
        <f t="shared" si="2"/>
        <v>0</v>
      </c>
      <c r="AF30" s="356" t="e">
        <f t="shared" si="3"/>
        <v>#DIV/0!</v>
      </c>
      <c r="AG30" s="42"/>
      <c r="AH30" s="42"/>
      <c r="AI30" s="42"/>
      <c r="AJ30" s="42"/>
      <c r="AK30" s="124"/>
      <c r="AL30" s="125"/>
      <c r="AM30" s="126"/>
      <c r="AN30" s="126"/>
      <c r="AO30" s="126"/>
      <c r="AP30" s="126"/>
      <c r="AQ30" s="126"/>
      <c r="AR30" s="126"/>
      <c r="AS30" s="364">
        <f t="shared" si="4"/>
        <v>0</v>
      </c>
      <c r="AT30" s="364" t="e">
        <f>#REF!</f>
        <v>#REF!</v>
      </c>
      <c r="AU30" s="364" t="e">
        <f t="shared" si="8"/>
        <v>#REF!</v>
      </c>
      <c r="AV30" s="364">
        <f t="shared" si="5"/>
        <v>0</v>
      </c>
      <c r="AW30" s="364" t="e">
        <f t="shared" si="6"/>
        <v>#REF!</v>
      </c>
      <c r="AX30" s="364" t="e">
        <f t="shared" si="9"/>
        <v>#REF!</v>
      </c>
      <c r="AY30" s="364" t="e">
        <f t="shared" si="10"/>
        <v>#REF!</v>
      </c>
    </row>
    <row r="31" spans="1:52" s="43" customFormat="1">
      <c r="A31" s="200"/>
      <c r="B31" s="199"/>
      <c r="C31" s="107"/>
      <c r="D31" s="106"/>
      <c r="E31" s="116"/>
      <c r="F31" s="109"/>
      <c r="G31" s="109"/>
      <c r="H31" s="109"/>
      <c r="I31" s="105"/>
      <c r="J31" s="106"/>
      <c r="K31" s="25"/>
      <c r="L31" s="105"/>
      <c r="M31" s="105"/>
      <c r="N31" s="110"/>
      <c r="O31" s="110"/>
      <c r="P31" s="108"/>
      <c r="Q31" s="108"/>
      <c r="R31" s="111"/>
      <c r="S31" s="112"/>
      <c r="T31" s="112"/>
      <c r="U31" s="373"/>
      <c r="V31" s="372"/>
      <c r="W31" s="117"/>
      <c r="X31" s="114"/>
      <c r="Y31" s="118"/>
      <c r="Z31" s="115"/>
      <c r="AA31" s="115"/>
      <c r="AB31" s="127"/>
      <c r="AC31" s="128"/>
      <c r="AD31" s="129">
        <f t="shared" si="7"/>
        <v>0</v>
      </c>
      <c r="AE31" s="129">
        <f t="shared" si="2"/>
        <v>0</v>
      </c>
      <c r="AF31" s="356" t="e">
        <f t="shared" si="3"/>
        <v>#DIV/0!</v>
      </c>
      <c r="AG31" s="42"/>
      <c r="AH31" s="42"/>
      <c r="AI31" s="42"/>
      <c r="AJ31" s="42"/>
      <c r="AK31" s="124"/>
      <c r="AL31" s="125"/>
      <c r="AM31" s="126"/>
      <c r="AN31" s="126"/>
      <c r="AO31" s="126"/>
      <c r="AP31" s="126"/>
      <c r="AQ31" s="126"/>
      <c r="AR31" s="126"/>
      <c r="AS31" s="364">
        <f t="shared" si="4"/>
        <v>0</v>
      </c>
      <c r="AT31" s="364" t="e">
        <f>#REF!</f>
        <v>#REF!</v>
      </c>
      <c r="AU31" s="364" t="e">
        <f t="shared" si="8"/>
        <v>#REF!</v>
      </c>
      <c r="AV31" s="364">
        <f t="shared" si="5"/>
        <v>0</v>
      </c>
      <c r="AW31" s="364" t="e">
        <f t="shared" si="6"/>
        <v>#REF!</v>
      </c>
      <c r="AX31" s="364" t="e">
        <f t="shared" si="9"/>
        <v>#REF!</v>
      </c>
      <c r="AY31" s="364" t="e">
        <f t="shared" si="10"/>
        <v>#REF!</v>
      </c>
    </row>
    <row r="32" spans="1:52" s="43" customFormat="1">
      <c r="A32" s="200"/>
      <c r="B32" s="199"/>
      <c r="C32" s="107"/>
      <c r="D32" s="106"/>
      <c r="E32" s="116"/>
      <c r="F32" s="109"/>
      <c r="G32" s="109"/>
      <c r="H32" s="109"/>
      <c r="I32" s="105"/>
      <c r="J32" s="106"/>
      <c r="K32" s="25"/>
      <c r="L32" s="105"/>
      <c r="M32" s="105"/>
      <c r="N32" s="110"/>
      <c r="O32" s="110"/>
      <c r="P32" s="108"/>
      <c r="Q32" s="108"/>
      <c r="R32" s="111"/>
      <c r="S32" s="112"/>
      <c r="T32" s="112"/>
      <c r="U32" s="373"/>
      <c r="V32" s="372"/>
      <c r="W32" s="117"/>
      <c r="X32" s="114"/>
      <c r="Y32" s="118"/>
      <c r="Z32" s="115"/>
      <c r="AA32" s="115"/>
      <c r="AB32" s="127"/>
      <c r="AC32" s="128"/>
      <c r="AD32" s="129">
        <f t="shared" si="7"/>
        <v>0</v>
      </c>
      <c r="AE32" s="129">
        <f t="shared" si="2"/>
        <v>0</v>
      </c>
      <c r="AF32" s="356" t="e">
        <f t="shared" si="3"/>
        <v>#DIV/0!</v>
      </c>
      <c r="AG32" s="42"/>
      <c r="AH32" s="42"/>
      <c r="AI32" s="42"/>
      <c r="AJ32" s="42"/>
      <c r="AK32" s="124"/>
      <c r="AL32" s="125"/>
      <c r="AM32" s="126"/>
      <c r="AN32" s="126"/>
      <c r="AO32" s="126"/>
      <c r="AP32" s="126"/>
      <c r="AQ32" s="126"/>
      <c r="AR32" s="126"/>
      <c r="AS32" s="364">
        <f t="shared" si="4"/>
        <v>0</v>
      </c>
      <c r="AT32" s="364" t="e">
        <f>#REF!</f>
        <v>#REF!</v>
      </c>
      <c r="AU32" s="364" t="e">
        <f t="shared" si="8"/>
        <v>#REF!</v>
      </c>
      <c r="AV32" s="364">
        <f t="shared" si="5"/>
        <v>0</v>
      </c>
      <c r="AW32" s="364" t="e">
        <f t="shared" si="6"/>
        <v>#REF!</v>
      </c>
      <c r="AX32" s="364" t="e">
        <f t="shared" si="9"/>
        <v>#REF!</v>
      </c>
      <c r="AY32" s="364" t="e">
        <f t="shared" si="10"/>
        <v>#REF!</v>
      </c>
    </row>
    <row r="33" spans="1:51" s="43" customFormat="1">
      <c r="A33" s="200"/>
      <c r="B33" s="199"/>
      <c r="C33" s="107"/>
      <c r="D33" s="106"/>
      <c r="E33" s="116"/>
      <c r="F33" s="109"/>
      <c r="G33" s="109"/>
      <c r="H33" s="109"/>
      <c r="I33" s="105"/>
      <c r="J33" s="106"/>
      <c r="K33" s="25"/>
      <c r="L33" s="105"/>
      <c r="M33" s="105"/>
      <c r="N33" s="110"/>
      <c r="O33" s="110"/>
      <c r="P33" s="108"/>
      <c r="Q33" s="108"/>
      <c r="R33" s="111"/>
      <c r="S33" s="112"/>
      <c r="T33" s="112"/>
      <c r="U33" s="373"/>
      <c r="V33" s="372"/>
      <c r="W33" s="117"/>
      <c r="X33" s="114"/>
      <c r="Y33" s="118"/>
      <c r="Z33" s="115"/>
      <c r="AA33" s="115"/>
      <c r="AB33" s="127"/>
      <c r="AC33" s="128"/>
      <c r="AD33" s="129">
        <f t="shared" si="7"/>
        <v>0</v>
      </c>
      <c r="AE33" s="129">
        <f t="shared" si="2"/>
        <v>0</v>
      </c>
      <c r="AF33" s="356" t="e">
        <f t="shared" si="3"/>
        <v>#DIV/0!</v>
      </c>
      <c r="AG33" s="42"/>
      <c r="AH33" s="42"/>
      <c r="AI33" s="42"/>
      <c r="AJ33" s="42"/>
      <c r="AK33" s="124"/>
      <c r="AL33" s="125"/>
      <c r="AM33" s="126"/>
      <c r="AN33" s="126"/>
      <c r="AO33" s="126"/>
      <c r="AP33" s="126"/>
      <c r="AQ33" s="126"/>
      <c r="AR33" s="126"/>
      <c r="AS33" s="364">
        <f t="shared" si="4"/>
        <v>0</v>
      </c>
      <c r="AT33" s="364" t="e">
        <f>#REF!</f>
        <v>#REF!</v>
      </c>
      <c r="AU33" s="364" t="e">
        <f t="shared" si="8"/>
        <v>#REF!</v>
      </c>
      <c r="AV33" s="364">
        <f t="shared" si="5"/>
        <v>0</v>
      </c>
      <c r="AW33" s="364" t="e">
        <f t="shared" si="6"/>
        <v>#REF!</v>
      </c>
      <c r="AX33" s="364" t="e">
        <f t="shared" si="9"/>
        <v>#REF!</v>
      </c>
      <c r="AY33" s="364" t="e">
        <f t="shared" si="10"/>
        <v>#REF!</v>
      </c>
    </row>
    <row r="34" spans="1:51" s="43" customFormat="1">
      <c r="A34" s="200"/>
      <c r="B34" s="199"/>
      <c r="C34" s="107"/>
      <c r="D34" s="106"/>
      <c r="E34" s="116"/>
      <c r="F34" s="109"/>
      <c r="G34" s="109"/>
      <c r="H34" s="109"/>
      <c r="I34" s="105"/>
      <c r="J34" s="106"/>
      <c r="K34" s="25"/>
      <c r="L34" s="105"/>
      <c r="M34" s="105"/>
      <c r="N34" s="110"/>
      <c r="O34" s="110"/>
      <c r="P34" s="108"/>
      <c r="Q34" s="108"/>
      <c r="R34" s="111"/>
      <c r="S34" s="112"/>
      <c r="T34" s="112"/>
      <c r="U34" s="373"/>
      <c r="V34" s="372"/>
      <c r="W34" s="117"/>
      <c r="X34" s="114"/>
      <c r="Y34" s="118"/>
      <c r="Z34" s="115"/>
      <c r="AA34" s="115"/>
      <c r="AB34" s="127"/>
      <c r="AC34" s="128"/>
      <c r="AD34" s="129">
        <f t="shared" si="7"/>
        <v>0</v>
      </c>
      <c r="AE34" s="129">
        <f t="shared" si="2"/>
        <v>0</v>
      </c>
      <c r="AF34" s="356" t="e">
        <f t="shared" si="3"/>
        <v>#DIV/0!</v>
      </c>
      <c r="AG34" s="42"/>
      <c r="AH34" s="42"/>
      <c r="AI34" s="42"/>
      <c r="AJ34" s="42"/>
      <c r="AK34" s="124"/>
      <c r="AL34" s="125"/>
      <c r="AM34" s="126"/>
      <c r="AN34" s="126"/>
      <c r="AO34" s="126"/>
      <c r="AP34" s="126"/>
      <c r="AQ34" s="126"/>
      <c r="AR34" s="126"/>
      <c r="AS34" s="364">
        <f t="shared" si="4"/>
        <v>0</v>
      </c>
      <c r="AT34" s="364" t="e">
        <f>#REF!</f>
        <v>#REF!</v>
      </c>
      <c r="AU34" s="364" t="e">
        <f t="shared" si="8"/>
        <v>#REF!</v>
      </c>
      <c r="AV34" s="364">
        <f t="shared" si="5"/>
        <v>0</v>
      </c>
      <c r="AW34" s="364" t="e">
        <f t="shared" si="6"/>
        <v>#REF!</v>
      </c>
      <c r="AX34" s="364" t="e">
        <f t="shared" si="9"/>
        <v>#REF!</v>
      </c>
      <c r="AY34" s="364" t="e">
        <f t="shared" si="10"/>
        <v>#REF!</v>
      </c>
    </row>
    <row r="35" spans="1:51" s="43" customFormat="1">
      <c r="A35" s="200"/>
      <c r="B35" s="199"/>
      <c r="C35" s="107"/>
      <c r="D35" s="106"/>
      <c r="E35" s="116"/>
      <c r="F35" s="109"/>
      <c r="G35" s="109"/>
      <c r="H35" s="109"/>
      <c r="I35" s="105"/>
      <c r="J35" s="106"/>
      <c r="K35" s="25"/>
      <c r="L35" s="105"/>
      <c r="M35" s="105"/>
      <c r="N35" s="110"/>
      <c r="O35" s="110"/>
      <c r="P35" s="108"/>
      <c r="Q35" s="108"/>
      <c r="R35" s="111"/>
      <c r="S35" s="112"/>
      <c r="T35" s="112"/>
      <c r="U35" s="373"/>
      <c r="V35" s="372"/>
      <c r="W35" s="117"/>
      <c r="X35" s="114"/>
      <c r="Y35" s="118"/>
      <c r="Z35" s="115"/>
      <c r="AA35" s="115"/>
      <c r="AB35" s="127"/>
      <c r="AC35" s="128"/>
      <c r="AD35" s="129">
        <f t="shared" si="7"/>
        <v>0</v>
      </c>
      <c r="AE35" s="129">
        <f t="shared" si="2"/>
        <v>0</v>
      </c>
      <c r="AF35" s="356" t="e">
        <f t="shared" si="3"/>
        <v>#DIV/0!</v>
      </c>
      <c r="AG35" s="42"/>
      <c r="AH35" s="42"/>
      <c r="AI35" s="42"/>
      <c r="AJ35" s="42"/>
      <c r="AK35" s="124"/>
      <c r="AL35" s="125"/>
      <c r="AM35" s="126"/>
      <c r="AN35" s="126"/>
      <c r="AO35" s="126"/>
      <c r="AP35" s="126"/>
      <c r="AQ35" s="126"/>
      <c r="AR35" s="126"/>
      <c r="AS35" s="364">
        <f t="shared" si="4"/>
        <v>0</v>
      </c>
      <c r="AT35" s="364" t="e">
        <f>#REF!</f>
        <v>#REF!</v>
      </c>
      <c r="AU35" s="364" t="e">
        <f t="shared" si="8"/>
        <v>#REF!</v>
      </c>
      <c r="AV35" s="364">
        <f t="shared" si="5"/>
        <v>0</v>
      </c>
      <c r="AW35" s="364" t="e">
        <f t="shared" si="6"/>
        <v>#REF!</v>
      </c>
      <c r="AX35" s="364" t="e">
        <f t="shared" si="9"/>
        <v>#REF!</v>
      </c>
      <c r="AY35" s="364" t="e">
        <f t="shared" si="10"/>
        <v>#REF!</v>
      </c>
    </row>
    <row r="36" spans="1:51" s="43" customFormat="1">
      <c r="A36" s="200"/>
      <c r="B36" s="199"/>
      <c r="C36" s="107"/>
      <c r="D36" s="106"/>
      <c r="E36" s="116"/>
      <c r="F36" s="109"/>
      <c r="G36" s="109"/>
      <c r="H36" s="109"/>
      <c r="I36" s="105"/>
      <c r="J36" s="106"/>
      <c r="K36" s="25"/>
      <c r="L36" s="105"/>
      <c r="M36" s="105"/>
      <c r="N36" s="110"/>
      <c r="O36" s="110"/>
      <c r="P36" s="108"/>
      <c r="Q36" s="108"/>
      <c r="R36" s="111"/>
      <c r="S36" s="112"/>
      <c r="T36" s="112"/>
      <c r="U36" s="373"/>
      <c r="V36" s="372"/>
      <c r="W36" s="117"/>
      <c r="X36" s="114"/>
      <c r="Y36" s="118"/>
      <c r="Z36" s="115"/>
      <c r="AA36" s="115"/>
      <c r="AB36" s="127"/>
      <c r="AC36" s="128"/>
      <c r="AD36" s="129">
        <f t="shared" si="7"/>
        <v>0</v>
      </c>
      <c r="AE36" s="129">
        <f t="shared" si="2"/>
        <v>0</v>
      </c>
      <c r="AF36" s="356" t="e">
        <f t="shared" si="3"/>
        <v>#DIV/0!</v>
      </c>
      <c r="AG36" s="42"/>
      <c r="AH36" s="42"/>
      <c r="AI36" s="42"/>
      <c r="AJ36" s="42"/>
      <c r="AK36" s="124"/>
      <c r="AL36" s="125"/>
      <c r="AM36" s="126"/>
      <c r="AN36" s="126"/>
      <c r="AO36" s="126"/>
      <c r="AP36" s="126"/>
      <c r="AQ36" s="126"/>
      <c r="AR36" s="126"/>
      <c r="AS36" s="364">
        <f t="shared" si="4"/>
        <v>0</v>
      </c>
      <c r="AT36" s="364" t="e">
        <f>#REF!</f>
        <v>#REF!</v>
      </c>
      <c r="AU36" s="364" t="e">
        <f t="shared" si="8"/>
        <v>#REF!</v>
      </c>
      <c r="AV36" s="364">
        <f t="shared" si="5"/>
        <v>0</v>
      </c>
      <c r="AW36" s="364" t="e">
        <f t="shared" si="6"/>
        <v>#REF!</v>
      </c>
      <c r="AX36" s="364" t="e">
        <f t="shared" si="9"/>
        <v>#REF!</v>
      </c>
      <c r="AY36" s="364" t="e">
        <f t="shared" si="10"/>
        <v>#REF!</v>
      </c>
    </row>
    <row r="37" spans="1:51" s="43" customFormat="1">
      <c r="A37" s="200"/>
      <c r="B37" s="199"/>
      <c r="C37" s="107"/>
      <c r="D37" s="106"/>
      <c r="E37" s="116"/>
      <c r="F37" s="109"/>
      <c r="G37" s="109"/>
      <c r="H37" s="109"/>
      <c r="I37" s="105"/>
      <c r="J37" s="106"/>
      <c r="K37" s="25"/>
      <c r="L37" s="105"/>
      <c r="M37" s="105"/>
      <c r="N37" s="110"/>
      <c r="O37" s="110"/>
      <c r="P37" s="108"/>
      <c r="Q37" s="108"/>
      <c r="R37" s="111"/>
      <c r="S37" s="112"/>
      <c r="T37" s="112"/>
      <c r="U37" s="373"/>
      <c r="V37" s="372"/>
      <c r="W37" s="117"/>
      <c r="X37" s="114"/>
      <c r="Y37" s="118"/>
      <c r="Z37" s="115"/>
      <c r="AA37" s="115"/>
      <c r="AB37" s="127"/>
      <c r="AC37" s="128"/>
      <c r="AD37" s="129">
        <f t="shared" si="7"/>
        <v>0</v>
      </c>
      <c r="AE37" s="129">
        <f t="shared" si="2"/>
        <v>0</v>
      </c>
      <c r="AF37" s="356" t="e">
        <f t="shared" si="3"/>
        <v>#DIV/0!</v>
      </c>
      <c r="AG37" s="42"/>
      <c r="AH37" s="42"/>
      <c r="AI37" s="42"/>
      <c r="AJ37" s="42"/>
      <c r="AK37" s="124"/>
      <c r="AL37" s="125"/>
      <c r="AM37" s="126"/>
      <c r="AN37" s="126"/>
      <c r="AO37" s="126"/>
      <c r="AP37" s="126"/>
      <c r="AQ37" s="126"/>
      <c r="AR37" s="126"/>
      <c r="AS37" s="364">
        <f t="shared" si="4"/>
        <v>0</v>
      </c>
      <c r="AT37" s="364" t="e">
        <f>#REF!</f>
        <v>#REF!</v>
      </c>
      <c r="AU37" s="364" t="e">
        <f t="shared" si="8"/>
        <v>#REF!</v>
      </c>
      <c r="AV37" s="364">
        <f t="shared" si="5"/>
        <v>0</v>
      </c>
      <c r="AW37" s="364" t="e">
        <f t="shared" si="6"/>
        <v>#REF!</v>
      </c>
      <c r="AX37" s="364" t="e">
        <f t="shared" si="9"/>
        <v>#REF!</v>
      </c>
      <c r="AY37" s="364" t="e">
        <f t="shared" si="10"/>
        <v>#REF!</v>
      </c>
    </row>
    <row r="38" spans="1:51" s="43" customFormat="1">
      <c r="A38" s="200"/>
      <c r="B38" s="199"/>
      <c r="C38" s="107"/>
      <c r="D38" s="106"/>
      <c r="E38" s="116"/>
      <c r="F38" s="109"/>
      <c r="G38" s="109"/>
      <c r="H38" s="109"/>
      <c r="I38" s="105"/>
      <c r="J38" s="106"/>
      <c r="K38" s="25"/>
      <c r="L38" s="105"/>
      <c r="M38" s="105"/>
      <c r="N38" s="110"/>
      <c r="O38" s="110"/>
      <c r="P38" s="108"/>
      <c r="Q38" s="108"/>
      <c r="R38" s="111"/>
      <c r="S38" s="112"/>
      <c r="T38" s="112"/>
      <c r="U38" s="373"/>
      <c r="V38" s="372"/>
      <c r="W38" s="117"/>
      <c r="X38" s="114"/>
      <c r="Y38" s="118"/>
      <c r="Z38" s="115"/>
      <c r="AA38" s="115"/>
      <c r="AB38" s="127"/>
      <c r="AC38" s="128"/>
      <c r="AD38" s="129">
        <f t="shared" si="7"/>
        <v>0</v>
      </c>
      <c r="AE38" s="129">
        <f t="shared" si="2"/>
        <v>0</v>
      </c>
      <c r="AF38" s="356" t="e">
        <f t="shared" si="3"/>
        <v>#DIV/0!</v>
      </c>
      <c r="AG38" s="42"/>
      <c r="AH38" s="42"/>
      <c r="AI38" s="42"/>
      <c r="AJ38" s="42"/>
      <c r="AK38" s="124"/>
      <c r="AL38" s="125"/>
      <c r="AM38" s="126"/>
      <c r="AN38" s="126"/>
      <c r="AO38" s="126"/>
      <c r="AP38" s="126"/>
      <c r="AQ38" s="126"/>
      <c r="AR38" s="126"/>
      <c r="AS38" s="364">
        <f t="shared" si="4"/>
        <v>0</v>
      </c>
      <c r="AT38" s="364" t="e">
        <f>#REF!</f>
        <v>#REF!</v>
      </c>
      <c r="AU38" s="364" t="e">
        <f t="shared" si="8"/>
        <v>#REF!</v>
      </c>
      <c r="AV38" s="364">
        <f t="shared" si="5"/>
        <v>0</v>
      </c>
      <c r="AW38" s="364" t="e">
        <f t="shared" si="6"/>
        <v>#REF!</v>
      </c>
      <c r="AX38" s="364" t="e">
        <f t="shared" si="9"/>
        <v>#REF!</v>
      </c>
      <c r="AY38" s="364" t="e">
        <f t="shared" si="10"/>
        <v>#REF!</v>
      </c>
    </row>
    <row r="39" spans="1:51" s="43" customFormat="1">
      <c r="A39" s="200"/>
      <c r="B39" s="199"/>
      <c r="C39" s="107"/>
      <c r="D39" s="106"/>
      <c r="E39" s="116"/>
      <c r="F39" s="109"/>
      <c r="G39" s="109"/>
      <c r="H39" s="109"/>
      <c r="I39" s="105"/>
      <c r="J39" s="106"/>
      <c r="K39" s="25"/>
      <c r="L39" s="105"/>
      <c r="M39" s="105"/>
      <c r="N39" s="110"/>
      <c r="O39" s="110"/>
      <c r="P39" s="108"/>
      <c r="Q39" s="108"/>
      <c r="R39" s="111"/>
      <c r="S39" s="112"/>
      <c r="T39" s="112"/>
      <c r="U39" s="373"/>
      <c r="V39" s="372"/>
      <c r="W39" s="117"/>
      <c r="X39" s="114"/>
      <c r="Y39" s="118"/>
      <c r="Z39" s="115"/>
      <c r="AA39" s="115"/>
      <c r="AB39" s="127"/>
      <c r="AC39" s="128"/>
      <c r="AD39" s="129">
        <f t="shared" si="7"/>
        <v>0</v>
      </c>
      <c r="AE39" s="129">
        <f t="shared" si="2"/>
        <v>0</v>
      </c>
      <c r="AF39" s="356" t="e">
        <f t="shared" si="3"/>
        <v>#DIV/0!</v>
      </c>
      <c r="AG39" s="42"/>
      <c r="AH39" s="42"/>
      <c r="AI39" s="42"/>
      <c r="AJ39" s="42"/>
      <c r="AK39" s="124"/>
      <c r="AL39" s="125"/>
      <c r="AM39" s="126"/>
      <c r="AN39" s="126"/>
      <c r="AO39" s="126"/>
      <c r="AP39" s="126"/>
      <c r="AQ39" s="126"/>
      <c r="AR39" s="126"/>
      <c r="AS39" s="364">
        <f t="shared" si="4"/>
        <v>0</v>
      </c>
      <c r="AT39" s="364" t="e">
        <f>#REF!</f>
        <v>#REF!</v>
      </c>
      <c r="AU39" s="364" t="e">
        <f t="shared" si="8"/>
        <v>#REF!</v>
      </c>
      <c r="AV39" s="364">
        <f t="shared" si="5"/>
        <v>0</v>
      </c>
      <c r="AW39" s="364" t="e">
        <f t="shared" si="6"/>
        <v>#REF!</v>
      </c>
      <c r="AX39" s="364" t="e">
        <f t="shared" si="9"/>
        <v>#REF!</v>
      </c>
      <c r="AY39" s="364" t="e">
        <f t="shared" si="10"/>
        <v>#REF!</v>
      </c>
    </row>
    <row r="40" spans="1:51" s="43" customFormat="1">
      <c r="A40" s="200"/>
      <c r="B40" s="199"/>
      <c r="C40" s="107"/>
      <c r="D40" s="106"/>
      <c r="E40" s="116"/>
      <c r="F40" s="109"/>
      <c r="G40" s="109"/>
      <c r="H40" s="109"/>
      <c r="I40" s="105"/>
      <c r="J40" s="106"/>
      <c r="K40" s="25"/>
      <c r="L40" s="105"/>
      <c r="M40" s="105"/>
      <c r="N40" s="110"/>
      <c r="O40" s="110"/>
      <c r="P40" s="108"/>
      <c r="Q40" s="108"/>
      <c r="R40" s="111"/>
      <c r="S40" s="112"/>
      <c r="T40" s="112"/>
      <c r="U40" s="373"/>
      <c r="V40" s="372"/>
      <c r="W40" s="117"/>
      <c r="X40" s="114"/>
      <c r="Y40" s="118"/>
      <c r="Z40" s="115"/>
      <c r="AA40" s="115"/>
      <c r="AB40" s="127"/>
      <c r="AC40" s="128"/>
      <c r="AD40" s="129">
        <f t="shared" si="7"/>
        <v>0</v>
      </c>
      <c r="AE40" s="129">
        <f t="shared" si="2"/>
        <v>0</v>
      </c>
      <c r="AF40" s="356" t="e">
        <f t="shared" si="3"/>
        <v>#DIV/0!</v>
      </c>
      <c r="AG40" s="42"/>
      <c r="AH40" s="42"/>
      <c r="AI40" s="42"/>
      <c r="AJ40" s="42"/>
      <c r="AK40" s="124"/>
      <c r="AL40" s="125"/>
      <c r="AM40" s="126"/>
      <c r="AN40" s="126"/>
      <c r="AO40" s="126"/>
      <c r="AP40" s="126"/>
      <c r="AQ40" s="126"/>
      <c r="AR40" s="126"/>
      <c r="AS40" s="364">
        <f t="shared" si="4"/>
        <v>0</v>
      </c>
      <c r="AT40" s="364" t="e">
        <f>#REF!</f>
        <v>#REF!</v>
      </c>
      <c r="AU40" s="364" t="e">
        <f t="shared" si="8"/>
        <v>#REF!</v>
      </c>
      <c r="AV40" s="364">
        <f t="shared" si="5"/>
        <v>0</v>
      </c>
      <c r="AW40" s="364" t="e">
        <f t="shared" si="6"/>
        <v>#REF!</v>
      </c>
      <c r="AX40" s="364" t="e">
        <f t="shared" si="9"/>
        <v>#REF!</v>
      </c>
      <c r="AY40" s="364" t="e">
        <f t="shared" si="10"/>
        <v>#REF!</v>
      </c>
    </row>
    <row r="41" spans="1:51" s="43" customFormat="1">
      <c r="A41" s="200"/>
      <c r="B41" s="199"/>
      <c r="C41" s="107"/>
      <c r="D41" s="106"/>
      <c r="E41" s="116"/>
      <c r="F41" s="109"/>
      <c r="G41" s="109"/>
      <c r="H41" s="109"/>
      <c r="I41" s="105"/>
      <c r="J41" s="106"/>
      <c r="K41" s="25"/>
      <c r="L41" s="105"/>
      <c r="M41" s="105"/>
      <c r="N41" s="110"/>
      <c r="O41" s="110"/>
      <c r="P41" s="108"/>
      <c r="Q41" s="108"/>
      <c r="R41" s="111"/>
      <c r="S41" s="112"/>
      <c r="T41" s="112"/>
      <c r="U41" s="373"/>
      <c r="V41" s="372"/>
      <c r="W41" s="117"/>
      <c r="X41" s="114"/>
      <c r="Y41" s="118"/>
      <c r="Z41" s="115"/>
      <c r="AA41" s="115"/>
      <c r="AB41" s="127"/>
      <c r="AC41" s="128"/>
      <c r="AD41" s="129">
        <f t="shared" si="7"/>
        <v>0</v>
      </c>
      <c r="AE41" s="129">
        <f t="shared" si="2"/>
        <v>0</v>
      </c>
      <c r="AF41" s="356" t="e">
        <f t="shared" si="3"/>
        <v>#DIV/0!</v>
      </c>
      <c r="AG41" s="42"/>
      <c r="AH41" s="42"/>
      <c r="AI41" s="42"/>
      <c r="AJ41" s="42"/>
      <c r="AK41" s="124"/>
      <c r="AL41" s="125"/>
      <c r="AM41" s="126"/>
      <c r="AN41" s="126"/>
      <c r="AO41" s="126"/>
      <c r="AP41" s="126"/>
      <c r="AQ41" s="126"/>
      <c r="AR41" s="126"/>
      <c r="AS41" s="364">
        <f t="shared" si="4"/>
        <v>0</v>
      </c>
      <c r="AT41" s="364" t="e">
        <f>#REF!</f>
        <v>#REF!</v>
      </c>
      <c r="AU41" s="364" t="e">
        <f t="shared" si="8"/>
        <v>#REF!</v>
      </c>
      <c r="AV41" s="364">
        <f t="shared" si="5"/>
        <v>0</v>
      </c>
      <c r="AW41" s="364" t="e">
        <f t="shared" si="6"/>
        <v>#REF!</v>
      </c>
      <c r="AX41" s="364" t="e">
        <f t="shared" si="9"/>
        <v>#REF!</v>
      </c>
      <c r="AY41" s="364" t="e">
        <f t="shared" si="10"/>
        <v>#REF!</v>
      </c>
    </row>
    <row r="42" spans="1:51" s="43" customFormat="1">
      <c r="A42" s="200"/>
      <c r="B42" s="199"/>
      <c r="C42" s="107"/>
      <c r="D42" s="106"/>
      <c r="E42" s="116"/>
      <c r="F42" s="109"/>
      <c r="G42" s="109"/>
      <c r="H42" s="109"/>
      <c r="I42" s="105"/>
      <c r="J42" s="106"/>
      <c r="K42" s="25"/>
      <c r="L42" s="105"/>
      <c r="M42" s="105"/>
      <c r="N42" s="110"/>
      <c r="O42" s="110"/>
      <c r="P42" s="108"/>
      <c r="Q42" s="108"/>
      <c r="R42" s="111"/>
      <c r="S42" s="112"/>
      <c r="T42" s="112"/>
      <c r="U42" s="373"/>
      <c r="V42" s="372"/>
      <c r="W42" s="117"/>
      <c r="X42" s="114"/>
      <c r="Y42" s="118"/>
      <c r="Z42" s="115"/>
      <c r="AA42" s="115"/>
      <c r="AB42" s="127"/>
      <c r="AC42" s="128"/>
      <c r="AD42" s="129">
        <f t="shared" si="7"/>
        <v>0</v>
      </c>
      <c r="AE42" s="129">
        <f t="shared" si="2"/>
        <v>0</v>
      </c>
      <c r="AF42" s="356" t="e">
        <f t="shared" si="3"/>
        <v>#DIV/0!</v>
      </c>
      <c r="AG42" s="42"/>
      <c r="AH42" s="42"/>
      <c r="AI42" s="42"/>
      <c r="AJ42" s="42"/>
      <c r="AK42" s="124"/>
      <c r="AL42" s="125"/>
      <c r="AM42" s="126"/>
      <c r="AN42" s="126"/>
      <c r="AO42" s="126"/>
      <c r="AP42" s="126"/>
      <c r="AQ42" s="126"/>
      <c r="AR42" s="126"/>
      <c r="AS42" s="364">
        <f t="shared" si="4"/>
        <v>0</v>
      </c>
      <c r="AT42" s="364" t="e">
        <f>#REF!</f>
        <v>#REF!</v>
      </c>
      <c r="AU42" s="364" t="e">
        <f t="shared" si="8"/>
        <v>#REF!</v>
      </c>
      <c r="AV42" s="364">
        <f t="shared" si="5"/>
        <v>0</v>
      </c>
      <c r="AW42" s="364" t="e">
        <f t="shared" si="6"/>
        <v>#REF!</v>
      </c>
      <c r="AX42" s="364" t="e">
        <f t="shared" si="9"/>
        <v>#REF!</v>
      </c>
      <c r="AY42" s="364" t="e">
        <f t="shared" si="10"/>
        <v>#REF!</v>
      </c>
    </row>
    <row r="43" spans="1:51" s="43" customFormat="1">
      <c r="A43" s="200"/>
      <c r="B43" s="199"/>
      <c r="C43" s="107"/>
      <c r="D43" s="106"/>
      <c r="E43" s="116"/>
      <c r="F43" s="109"/>
      <c r="G43" s="109"/>
      <c r="H43" s="109"/>
      <c r="I43" s="105"/>
      <c r="J43" s="106"/>
      <c r="K43" s="25"/>
      <c r="L43" s="105"/>
      <c r="M43" s="105"/>
      <c r="N43" s="110"/>
      <c r="O43" s="110"/>
      <c r="P43" s="108"/>
      <c r="Q43" s="108"/>
      <c r="R43" s="111"/>
      <c r="S43" s="112"/>
      <c r="T43" s="112"/>
      <c r="U43" s="373"/>
      <c r="V43" s="372"/>
      <c r="W43" s="117"/>
      <c r="X43" s="114"/>
      <c r="Y43" s="118"/>
      <c r="Z43" s="115"/>
      <c r="AA43" s="115"/>
      <c r="AB43" s="127"/>
      <c r="AC43" s="128"/>
      <c r="AD43" s="129">
        <f t="shared" si="7"/>
        <v>0</v>
      </c>
      <c r="AE43" s="129">
        <f t="shared" si="2"/>
        <v>0</v>
      </c>
      <c r="AF43" s="356" t="e">
        <f t="shared" si="3"/>
        <v>#DIV/0!</v>
      </c>
      <c r="AG43" s="42"/>
      <c r="AH43" s="42"/>
      <c r="AI43" s="42"/>
      <c r="AJ43" s="42"/>
      <c r="AK43" s="124"/>
      <c r="AL43" s="125"/>
      <c r="AM43" s="126"/>
      <c r="AN43" s="126"/>
      <c r="AO43" s="126"/>
      <c r="AP43" s="126"/>
      <c r="AQ43" s="126"/>
      <c r="AR43" s="126"/>
      <c r="AS43" s="364">
        <f t="shared" si="4"/>
        <v>0</v>
      </c>
      <c r="AT43" s="364" t="e">
        <f>#REF!</f>
        <v>#REF!</v>
      </c>
      <c r="AU43" s="364" t="e">
        <f t="shared" si="8"/>
        <v>#REF!</v>
      </c>
      <c r="AV43" s="364">
        <f t="shared" si="5"/>
        <v>0</v>
      </c>
      <c r="AW43" s="364" t="e">
        <f t="shared" si="6"/>
        <v>#REF!</v>
      </c>
      <c r="AX43" s="364" t="e">
        <f t="shared" si="9"/>
        <v>#REF!</v>
      </c>
      <c r="AY43" s="364" t="e">
        <f t="shared" si="10"/>
        <v>#REF!</v>
      </c>
    </row>
    <row r="44" spans="1:51" s="43" customFormat="1">
      <c r="A44" s="200"/>
      <c r="B44" s="199"/>
      <c r="C44" s="107"/>
      <c r="D44" s="106"/>
      <c r="E44" s="116"/>
      <c r="F44" s="109"/>
      <c r="G44" s="109"/>
      <c r="H44" s="109"/>
      <c r="I44" s="105"/>
      <c r="J44" s="106"/>
      <c r="K44" s="25"/>
      <c r="L44" s="105"/>
      <c r="M44" s="105"/>
      <c r="N44" s="110"/>
      <c r="O44" s="110"/>
      <c r="P44" s="108"/>
      <c r="Q44" s="108"/>
      <c r="R44" s="111"/>
      <c r="S44" s="112"/>
      <c r="T44" s="112"/>
      <c r="U44" s="373"/>
      <c r="V44" s="372"/>
      <c r="W44" s="117"/>
      <c r="X44" s="114"/>
      <c r="Y44" s="118"/>
      <c r="Z44" s="115"/>
      <c r="AA44" s="115"/>
      <c r="AB44" s="127"/>
      <c r="AC44" s="128"/>
      <c r="AD44" s="129">
        <f t="shared" si="7"/>
        <v>0</v>
      </c>
      <c r="AE44" s="129">
        <f t="shared" si="2"/>
        <v>0</v>
      </c>
      <c r="AF44" s="356" t="e">
        <f t="shared" si="3"/>
        <v>#DIV/0!</v>
      </c>
      <c r="AG44" s="42"/>
      <c r="AH44" s="42"/>
      <c r="AI44" s="42"/>
      <c r="AJ44" s="42"/>
      <c r="AK44" s="124"/>
      <c r="AL44" s="125"/>
      <c r="AM44" s="126"/>
      <c r="AN44" s="126"/>
      <c r="AO44" s="126"/>
      <c r="AP44" s="126"/>
      <c r="AQ44" s="126"/>
      <c r="AR44" s="126"/>
      <c r="AS44" s="364">
        <f t="shared" si="4"/>
        <v>0</v>
      </c>
      <c r="AT44" s="364" t="e">
        <f>#REF!</f>
        <v>#REF!</v>
      </c>
      <c r="AU44" s="364" t="e">
        <f t="shared" si="8"/>
        <v>#REF!</v>
      </c>
      <c r="AV44" s="364">
        <f t="shared" si="5"/>
        <v>0</v>
      </c>
      <c r="AW44" s="364" t="e">
        <f t="shared" si="6"/>
        <v>#REF!</v>
      </c>
      <c r="AX44" s="364" t="e">
        <f t="shared" si="9"/>
        <v>#REF!</v>
      </c>
      <c r="AY44" s="364" t="e">
        <f t="shared" si="10"/>
        <v>#REF!</v>
      </c>
    </row>
    <row r="45" spans="1:51" s="43" customFormat="1">
      <c r="A45" s="200"/>
      <c r="B45" s="199"/>
      <c r="C45" s="107"/>
      <c r="D45" s="106"/>
      <c r="E45" s="116"/>
      <c r="F45" s="109"/>
      <c r="G45" s="109"/>
      <c r="H45" s="109"/>
      <c r="I45" s="105"/>
      <c r="J45" s="106"/>
      <c r="K45" s="25"/>
      <c r="L45" s="105"/>
      <c r="M45" s="105"/>
      <c r="N45" s="110"/>
      <c r="O45" s="110"/>
      <c r="P45" s="108"/>
      <c r="Q45" s="108"/>
      <c r="R45" s="111"/>
      <c r="S45" s="112"/>
      <c r="T45" s="112"/>
      <c r="U45" s="373"/>
      <c r="V45" s="372"/>
      <c r="W45" s="117"/>
      <c r="X45" s="114"/>
      <c r="Y45" s="118"/>
      <c r="Z45" s="115"/>
      <c r="AA45" s="115"/>
      <c r="AB45" s="127"/>
      <c r="AC45" s="128"/>
      <c r="AD45" s="129">
        <f t="shared" si="7"/>
        <v>0</v>
      </c>
      <c r="AE45" s="129">
        <f t="shared" si="2"/>
        <v>0</v>
      </c>
      <c r="AF45" s="356" t="e">
        <f t="shared" si="3"/>
        <v>#DIV/0!</v>
      </c>
      <c r="AG45" s="42"/>
      <c r="AH45" s="42"/>
      <c r="AI45" s="42"/>
      <c r="AJ45" s="42"/>
      <c r="AK45" s="124"/>
      <c r="AL45" s="125"/>
      <c r="AM45" s="126"/>
      <c r="AN45" s="126"/>
      <c r="AO45" s="126"/>
      <c r="AP45" s="126"/>
      <c r="AQ45" s="126"/>
      <c r="AR45" s="126"/>
      <c r="AS45" s="364">
        <f t="shared" si="4"/>
        <v>0</v>
      </c>
      <c r="AT45" s="364" t="e">
        <f>#REF!</f>
        <v>#REF!</v>
      </c>
      <c r="AU45" s="364" t="e">
        <f t="shared" si="8"/>
        <v>#REF!</v>
      </c>
      <c r="AV45" s="364">
        <f t="shared" si="5"/>
        <v>0</v>
      </c>
      <c r="AW45" s="364" t="e">
        <f t="shared" si="6"/>
        <v>#REF!</v>
      </c>
      <c r="AX45" s="364" t="e">
        <f t="shared" si="9"/>
        <v>#REF!</v>
      </c>
      <c r="AY45" s="364" t="e">
        <f t="shared" si="10"/>
        <v>#REF!</v>
      </c>
    </row>
    <row r="46" spans="1:51" s="43" customFormat="1">
      <c r="A46" s="200"/>
      <c r="B46" s="199"/>
      <c r="C46" s="107"/>
      <c r="D46" s="106"/>
      <c r="E46" s="116"/>
      <c r="F46" s="109"/>
      <c r="G46" s="109"/>
      <c r="H46" s="109"/>
      <c r="I46" s="105"/>
      <c r="J46" s="106"/>
      <c r="K46" s="25"/>
      <c r="L46" s="105"/>
      <c r="M46" s="105"/>
      <c r="N46" s="110"/>
      <c r="O46" s="110"/>
      <c r="P46" s="108"/>
      <c r="Q46" s="108"/>
      <c r="R46" s="111"/>
      <c r="S46" s="112"/>
      <c r="T46" s="112"/>
      <c r="U46" s="373"/>
      <c r="V46" s="372"/>
      <c r="W46" s="117"/>
      <c r="X46" s="114"/>
      <c r="Y46" s="118"/>
      <c r="Z46" s="115"/>
      <c r="AA46" s="115"/>
      <c r="AB46" s="127"/>
      <c r="AC46" s="128"/>
      <c r="AD46" s="129">
        <f t="shared" si="7"/>
        <v>0</v>
      </c>
      <c r="AE46" s="129">
        <f t="shared" si="2"/>
        <v>0</v>
      </c>
      <c r="AF46" s="356" t="e">
        <f t="shared" si="3"/>
        <v>#DIV/0!</v>
      </c>
      <c r="AG46" s="42"/>
      <c r="AH46" s="42"/>
      <c r="AI46" s="42"/>
      <c r="AJ46" s="42"/>
      <c r="AK46" s="124"/>
      <c r="AL46" s="125"/>
      <c r="AM46" s="126"/>
      <c r="AN46" s="126"/>
      <c r="AO46" s="126"/>
      <c r="AP46" s="126"/>
      <c r="AQ46" s="126"/>
      <c r="AR46" s="126"/>
      <c r="AS46" s="364">
        <f t="shared" si="4"/>
        <v>0</v>
      </c>
      <c r="AT46" s="364" t="e">
        <f>#REF!</f>
        <v>#REF!</v>
      </c>
      <c r="AU46" s="364" t="e">
        <f t="shared" si="8"/>
        <v>#REF!</v>
      </c>
      <c r="AV46" s="364">
        <f t="shared" si="5"/>
        <v>0</v>
      </c>
      <c r="AW46" s="364" t="e">
        <f t="shared" si="6"/>
        <v>#REF!</v>
      </c>
      <c r="AX46" s="364" t="e">
        <f t="shared" si="9"/>
        <v>#REF!</v>
      </c>
      <c r="AY46" s="364" t="e">
        <f t="shared" si="10"/>
        <v>#REF!</v>
      </c>
    </row>
    <row r="47" spans="1:51" s="43" customFormat="1">
      <c r="A47" s="200"/>
      <c r="B47" s="199"/>
      <c r="C47" s="107"/>
      <c r="D47" s="106"/>
      <c r="E47" s="116"/>
      <c r="F47" s="109"/>
      <c r="G47" s="109"/>
      <c r="H47" s="109"/>
      <c r="I47" s="105"/>
      <c r="J47" s="106"/>
      <c r="K47" s="25"/>
      <c r="L47" s="105"/>
      <c r="M47" s="105"/>
      <c r="N47" s="110"/>
      <c r="O47" s="110"/>
      <c r="P47" s="108"/>
      <c r="Q47" s="108"/>
      <c r="R47" s="111"/>
      <c r="S47" s="112"/>
      <c r="T47" s="112"/>
      <c r="U47" s="373"/>
      <c r="V47" s="372"/>
      <c r="W47" s="117"/>
      <c r="X47" s="114"/>
      <c r="Y47" s="118"/>
      <c r="Z47" s="115"/>
      <c r="AA47" s="115"/>
      <c r="AB47" s="127"/>
      <c r="AC47" s="128"/>
      <c r="AD47" s="129">
        <f t="shared" si="7"/>
        <v>0</v>
      </c>
      <c r="AE47" s="129">
        <f t="shared" si="2"/>
        <v>0</v>
      </c>
      <c r="AF47" s="356" t="e">
        <f t="shared" si="3"/>
        <v>#DIV/0!</v>
      </c>
      <c r="AG47" s="42"/>
      <c r="AH47" s="42"/>
      <c r="AI47" s="42"/>
      <c r="AJ47" s="42"/>
      <c r="AK47" s="124"/>
      <c r="AL47" s="125"/>
      <c r="AM47" s="126"/>
      <c r="AN47" s="126"/>
      <c r="AO47" s="126"/>
      <c r="AP47" s="126"/>
      <c r="AQ47" s="126"/>
      <c r="AR47" s="126"/>
      <c r="AS47" s="364">
        <f t="shared" si="4"/>
        <v>0</v>
      </c>
      <c r="AT47" s="364" t="e">
        <f>#REF!</f>
        <v>#REF!</v>
      </c>
      <c r="AU47" s="364" t="e">
        <f t="shared" si="8"/>
        <v>#REF!</v>
      </c>
      <c r="AV47" s="364">
        <f t="shared" si="5"/>
        <v>0</v>
      </c>
      <c r="AW47" s="364" t="e">
        <f t="shared" si="6"/>
        <v>#REF!</v>
      </c>
      <c r="AX47" s="364" t="e">
        <f t="shared" si="9"/>
        <v>#REF!</v>
      </c>
      <c r="AY47" s="364" t="e">
        <f t="shared" si="10"/>
        <v>#REF!</v>
      </c>
    </row>
    <row r="48" spans="1:51" s="43" customFormat="1">
      <c r="A48" s="200"/>
      <c r="B48" s="199"/>
      <c r="C48" s="107"/>
      <c r="D48" s="106"/>
      <c r="E48" s="116"/>
      <c r="F48" s="109"/>
      <c r="G48" s="109"/>
      <c r="H48" s="109"/>
      <c r="I48" s="105"/>
      <c r="J48" s="106"/>
      <c r="K48" s="25"/>
      <c r="L48" s="105"/>
      <c r="M48" s="105"/>
      <c r="N48" s="110"/>
      <c r="O48" s="110"/>
      <c r="P48" s="108"/>
      <c r="Q48" s="108"/>
      <c r="R48" s="111"/>
      <c r="S48" s="112"/>
      <c r="T48" s="112"/>
      <c r="U48" s="373"/>
      <c r="V48" s="372"/>
      <c r="W48" s="117"/>
      <c r="X48" s="114"/>
      <c r="Y48" s="118"/>
      <c r="Z48" s="115"/>
      <c r="AA48" s="115"/>
      <c r="AB48" s="127"/>
      <c r="AC48" s="128"/>
      <c r="AD48" s="129">
        <f t="shared" si="7"/>
        <v>0</v>
      </c>
      <c r="AE48" s="129">
        <f t="shared" si="2"/>
        <v>0</v>
      </c>
      <c r="AF48" s="356" t="e">
        <f t="shared" si="3"/>
        <v>#DIV/0!</v>
      </c>
      <c r="AG48" s="42"/>
      <c r="AH48" s="42"/>
      <c r="AI48" s="42"/>
      <c r="AJ48" s="42"/>
      <c r="AK48" s="124"/>
      <c r="AL48" s="125"/>
      <c r="AM48" s="126"/>
      <c r="AN48" s="126"/>
      <c r="AO48" s="126"/>
      <c r="AP48" s="126"/>
      <c r="AQ48" s="126"/>
      <c r="AR48" s="126"/>
      <c r="AS48" s="364">
        <f t="shared" si="4"/>
        <v>0</v>
      </c>
      <c r="AT48" s="364" t="e">
        <f>#REF!</f>
        <v>#REF!</v>
      </c>
      <c r="AU48" s="364" t="e">
        <f t="shared" si="8"/>
        <v>#REF!</v>
      </c>
      <c r="AV48" s="364">
        <f t="shared" si="5"/>
        <v>0</v>
      </c>
      <c r="AW48" s="364" t="e">
        <f t="shared" si="6"/>
        <v>#REF!</v>
      </c>
      <c r="AX48" s="364" t="e">
        <f t="shared" si="9"/>
        <v>#REF!</v>
      </c>
      <c r="AY48" s="364" t="e">
        <f t="shared" si="10"/>
        <v>#REF!</v>
      </c>
    </row>
    <row r="49" spans="1:51" s="43" customFormat="1">
      <c r="A49" s="200"/>
      <c r="B49" s="199"/>
      <c r="C49" s="107"/>
      <c r="D49" s="106"/>
      <c r="E49" s="116"/>
      <c r="F49" s="109"/>
      <c r="G49" s="109"/>
      <c r="H49" s="109"/>
      <c r="I49" s="105"/>
      <c r="J49" s="106"/>
      <c r="K49" s="25"/>
      <c r="L49" s="105"/>
      <c r="M49" s="105"/>
      <c r="N49" s="110"/>
      <c r="O49" s="110"/>
      <c r="P49" s="108"/>
      <c r="Q49" s="108"/>
      <c r="R49" s="111"/>
      <c r="S49" s="112"/>
      <c r="T49" s="112"/>
      <c r="U49" s="373"/>
      <c r="V49" s="372"/>
      <c r="W49" s="117"/>
      <c r="X49" s="114"/>
      <c r="Y49" s="118"/>
      <c r="Z49" s="115"/>
      <c r="AA49" s="115"/>
      <c r="AB49" s="127"/>
      <c r="AC49" s="128"/>
      <c r="AD49" s="129">
        <f t="shared" si="7"/>
        <v>0</v>
      </c>
      <c r="AE49" s="129">
        <f t="shared" si="2"/>
        <v>0</v>
      </c>
      <c r="AF49" s="356" t="e">
        <f t="shared" si="3"/>
        <v>#DIV/0!</v>
      </c>
      <c r="AG49" s="42"/>
      <c r="AH49" s="42"/>
      <c r="AI49" s="42"/>
      <c r="AJ49" s="42"/>
      <c r="AK49" s="124"/>
      <c r="AL49" s="125"/>
      <c r="AM49" s="126"/>
      <c r="AN49" s="126"/>
      <c r="AO49" s="126"/>
      <c r="AP49" s="126"/>
      <c r="AQ49" s="126"/>
      <c r="AR49" s="126"/>
      <c r="AS49" s="364">
        <f t="shared" si="4"/>
        <v>0</v>
      </c>
      <c r="AT49" s="364" t="e">
        <f>#REF!</f>
        <v>#REF!</v>
      </c>
      <c r="AU49" s="364" t="e">
        <f t="shared" si="8"/>
        <v>#REF!</v>
      </c>
      <c r="AV49" s="364">
        <f t="shared" si="5"/>
        <v>0</v>
      </c>
      <c r="AW49" s="364" t="e">
        <f t="shared" si="6"/>
        <v>#REF!</v>
      </c>
      <c r="AX49" s="364" t="e">
        <f t="shared" si="9"/>
        <v>#REF!</v>
      </c>
      <c r="AY49" s="364" t="e">
        <f t="shared" si="10"/>
        <v>#REF!</v>
      </c>
    </row>
    <row r="50" spans="1:51" s="43" customFormat="1">
      <c r="A50" s="200"/>
      <c r="B50" s="199"/>
      <c r="C50" s="107"/>
      <c r="D50" s="106"/>
      <c r="E50" s="116"/>
      <c r="F50" s="109"/>
      <c r="G50" s="109"/>
      <c r="H50" s="109"/>
      <c r="I50" s="105"/>
      <c r="J50" s="106"/>
      <c r="K50" s="25"/>
      <c r="L50" s="105"/>
      <c r="M50" s="105"/>
      <c r="N50" s="110"/>
      <c r="O50" s="110"/>
      <c r="P50" s="108"/>
      <c r="Q50" s="108"/>
      <c r="R50" s="111"/>
      <c r="S50" s="112"/>
      <c r="T50" s="112"/>
      <c r="U50" s="373"/>
      <c r="V50" s="372"/>
      <c r="W50" s="117"/>
      <c r="X50" s="114"/>
      <c r="Y50" s="118"/>
      <c r="Z50" s="115"/>
      <c r="AA50" s="115"/>
      <c r="AB50" s="127"/>
      <c r="AC50" s="128"/>
      <c r="AD50" s="129">
        <f t="shared" si="7"/>
        <v>0</v>
      </c>
      <c r="AE50" s="129">
        <f t="shared" si="2"/>
        <v>0</v>
      </c>
      <c r="AF50" s="356" t="e">
        <f t="shared" si="3"/>
        <v>#DIV/0!</v>
      </c>
      <c r="AG50" s="42"/>
      <c r="AH50" s="42"/>
      <c r="AI50" s="42"/>
      <c r="AJ50" s="42"/>
      <c r="AK50" s="124"/>
      <c r="AL50" s="125"/>
      <c r="AM50" s="126"/>
      <c r="AN50" s="126"/>
      <c r="AO50" s="126"/>
      <c r="AP50" s="126"/>
      <c r="AQ50" s="126"/>
      <c r="AR50" s="126"/>
      <c r="AS50" s="364">
        <f t="shared" si="4"/>
        <v>0</v>
      </c>
      <c r="AT50" s="364" t="e">
        <f>#REF!</f>
        <v>#REF!</v>
      </c>
      <c r="AU50" s="364" t="e">
        <f t="shared" si="8"/>
        <v>#REF!</v>
      </c>
      <c r="AV50" s="364">
        <f t="shared" si="5"/>
        <v>0</v>
      </c>
      <c r="AW50" s="364" t="e">
        <f t="shared" si="6"/>
        <v>#REF!</v>
      </c>
      <c r="AX50" s="364" t="e">
        <f t="shared" si="9"/>
        <v>#REF!</v>
      </c>
      <c r="AY50" s="364" t="e">
        <f t="shared" si="10"/>
        <v>#REF!</v>
      </c>
    </row>
    <row r="51" spans="1:51" s="43" customFormat="1">
      <c r="A51" s="200"/>
      <c r="B51" s="199"/>
      <c r="C51" s="107"/>
      <c r="D51" s="106"/>
      <c r="E51" s="116"/>
      <c r="F51" s="109"/>
      <c r="G51" s="109"/>
      <c r="H51" s="109"/>
      <c r="I51" s="105"/>
      <c r="J51" s="106"/>
      <c r="K51" s="25"/>
      <c r="L51" s="105"/>
      <c r="M51" s="105"/>
      <c r="N51" s="110"/>
      <c r="O51" s="110"/>
      <c r="P51" s="108"/>
      <c r="Q51" s="108"/>
      <c r="R51" s="111"/>
      <c r="S51" s="112"/>
      <c r="T51" s="112"/>
      <c r="U51" s="373"/>
      <c r="V51" s="372"/>
      <c r="W51" s="117"/>
      <c r="X51" s="114"/>
      <c r="Y51" s="118"/>
      <c r="Z51" s="115"/>
      <c r="AA51" s="115"/>
      <c r="AB51" s="127"/>
      <c r="AC51" s="128"/>
      <c r="AD51" s="129">
        <f t="shared" si="7"/>
        <v>0</v>
      </c>
      <c r="AE51" s="129">
        <f t="shared" si="2"/>
        <v>0</v>
      </c>
      <c r="AF51" s="356" t="e">
        <f t="shared" si="3"/>
        <v>#DIV/0!</v>
      </c>
      <c r="AG51" s="42"/>
      <c r="AH51" s="42"/>
      <c r="AI51" s="42"/>
      <c r="AJ51" s="42"/>
      <c r="AK51" s="124"/>
      <c r="AL51" s="125"/>
      <c r="AM51" s="126"/>
      <c r="AN51" s="126"/>
      <c r="AO51" s="126"/>
      <c r="AP51" s="126"/>
      <c r="AQ51" s="126"/>
      <c r="AR51" s="126"/>
      <c r="AS51" s="364">
        <f t="shared" si="4"/>
        <v>0</v>
      </c>
      <c r="AT51" s="364" t="e">
        <f>#REF!</f>
        <v>#REF!</v>
      </c>
      <c r="AU51" s="364" t="e">
        <f t="shared" si="8"/>
        <v>#REF!</v>
      </c>
      <c r="AV51" s="364">
        <f t="shared" si="5"/>
        <v>0</v>
      </c>
      <c r="AW51" s="364" t="e">
        <f t="shared" si="6"/>
        <v>#REF!</v>
      </c>
      <c r="AX51" s="364" t="e">
        <f t="shared" si="9"/>
        <v>#REF!</v>
      </c>
      <c r="AY51" s="364" t="e">
        <f t="shared" si="10"/>
        <v>#REF!</v>
      </c>
    </row>
    <row r="52" spans="1:51" s="43" customFormat="1">
      <c r="A52" s="200"/>
      <c r="B52" s="199"/>
      <c r="C52" s="107"/>
      <c r="D52" s="106"/>
      <c r="E52" s="116"/>
      <c r="F52" s="109"/>
      <c r="G52" s="109"/>
      <c r="H52" s="109"/>
      <c r="I52" s="105"/>
      <c r="J52" s="106"/>
      <c r="K52" s="25"/>
      <c r="L52" s="105"/>
      <c r="M52" s="105"/>
      <c r="N52" s="110"/>
      <c r="O52" s="110"/>
      <c r="P52" s="108"/>
      <c r="Q52" s="108"/>
      <c r="R52" s="111"/>
      <c r="S52" s="112"/>
      <c r="T52" s="112"/>
      <c r="U52" s="373"/>
      <c r="V52" s="372"/>
      <c r="W52" s="117"/>
      <c r="X52" s="114"/>
      <c r="Y52" s="118"/>
      <c r="Z52" s="115"/>
      <c r="AA52" s="115"/>
      <c r="AB52" s="127"/>
      <c r="AC52" s="128"/>
      <c r="AD52" s="129">
        <f t="shared" si="7"/>
        <v>0</v>
      </c>
      <c r="AE52" s="129">
        <f t="shared" si="2"/>
        <v>0</v>
      </c>
      <c r="AF52" s="356" t="e">
        <f t="shared" si="3"/>
        <v>#DIV/0!</v>
      </c>
      <c r="AG52" s="42"/>
      <c r="AH52" s="42"/>
      <c r="AI52" s="42"/>
      <c r="AJ52" s="42"/>
      <c r="AK52" s="124"/>
      <c r="AL52" s="125"/>
      <c r="AM52" s="126"/>
      <c r="AN52" s="126"/>
      <c r="AO52" s="126"/>
      <c r="AP52" s="126"/>
      <c r="AQ52" s="126"/>
      <c r="AR52" s="126"/>
      <c r="AS52" s="364">
        <f t="shared" si="4"/>
        <v>0</v>
      </c>
      <c r="AT52" s="364" t="e">
        <f>#REF!</f>
        <v>#REF!</v>
      </c>
      <c r="AU52" s="364" t="e">
        <f t="shared" si="8"/>
        <v>#REF!</v>
      </c>
      <c r="AV52" s="364">
        <f t="shared" si="5"/>
        <v>0</v>
      </c>
      <c r="AW52" s="364" t="e">
        <f t="shared" si="6"/>
        <v>#REF!</v>
      </c>
      <c r="AX52" s="364" t="e">
        <f t="shared" si="9"/>
        <v>#REF!</v>
      </c>
      <c r="AY52" s="364" t="e">
        <f t="shared" si="10"/>
        <v>#REF!</v>
      </c>
    </row>
    <row r="53" spans="1:51" s="43" customFormat="1">
      <c r="A53" s="200"/>
      <c r="B53" s="199"/>
      <c r="C53" s="107"/>
      <c r="D53" s="106"/>
      <c r="E53" s="116"/>
      <c r="F53" s="109"/>
      <c r="G53" s="109"/>
      <c r="H53" s="109"/>
      <c r="I53" s="105"/>
      <c r="J53" s="106"/>
      <c r="K53" s="25"/>
      <c r="L53" s="105"/>
      <c r="M53" s="105"/>
      <c r="N53" s="110"/>
      <c r="O53" s="110"/>
      <c r="P53" s="108"/>
      <c r="Q53" s="108"/>
      <c r="R53" s="111"/>
      <c r="S53" s="112"/>
      <c r="T53" s="112"/>
      <c r="U53" s="373"/>
      <c r="V53" s="372"/>
      <c r="W53" s="117"/>
      <c r="X53" s="114"/>
      <c r="Y53" s="118"/>
      <c r="Z53" s="115"/>
      <c r="AA53" s="115"/>
      <c r="AB53" s="127"/>
      <c r="AC53" s="128"/>
      <c r="AD53" s="129">
        <f t="shared" si="7"/>
        <v>0</v>
      </c>
      <c r="AE53" s="129">
        <f t="shared" si="2"/>
        <v>0</v>
      </c>
      <c r="AF53" s="356" t="e">
        <f t="shared" si="3"/>
        <v>#DIV/0!</v>
      </c>
      <c r="AG53" s="42"/>
      <c r="AH53" s="42"/>
      <c r="AI53" s="42"/>
      <c r="AJ53" s="42"/>
      <c r="AK53" s="124"/>
      <c r="AL53" s="125"/>
      <c r="AM53" s="126"/>
      <c r="AN53" s="126"/>
      <c r="AO53" s="126"/>
      <c r="AP53" s="126"/>
      <c r="AQ53" s="126"/>
      <c r="AR53" s="126"/>
      <c r="AS53" s="364">
        <f t="shared" si="4"/>
        <v>0</v>
      </c>
      <c r="AT53" s="364" t="e">
        <f>#REF!</f>
        <v>#REF!</v>
      </c>
      <c r="AU53" s="364" t="e">
        <f t="shared" si="8"/>
        <v>#REF!</v>
      </c>
      <c r="AV53" s="364">
        <f t="shared" si="5"/>
        <v>0</v>
      </c>
      <c r="AW53" s="364" t="e">
        <f t="shared" si="6"/>
        <v>#REF!</v>
      </c>
      <c r="AX53" s="364" t="e">
        <f t="shared" si="9"/>
        <v>#REF!</v>
      </c>
      <c r="AY53" s="364" t="e">
        <f t="shared" si="10"/>
        <v>#REF!</v>
      </c>
    </row>
    <row r="54" spans="1:51" s="43" customFormat="1">
      <c r="A54" s="200"/>
      <c r="B54" s="199"/>
      <c r="C54" s="107"/>
      <c r="D54" s="106"/>
      <c r="E54" s="116"/>
      <c r="F54" s="109"/>
      <c r="G54" s="109"/>
      <c r="H54" s="109"/>
      <c r="I54" s="105"/>
      <c r="J54" s="106"/>
      <c r="K54" s="25"/>
      <c r="L54" s="105"/>
      <c r="M54" s="105"/>
      <c r="N54" s="110"/>
      <c r="O54" s="110"/>
      <c r="P54" s="108"/>
      <c r="Q54" s="108"/>
      <c r="R54" s="111"/>
      <c r="S54" s="112"/>
      <c r="T54" s="112"/>
      <c r="U54" s="373"/>
      <c r="V54" s="372"/>
      <c r="W54" s="117"/>
      <c r="X54" s="114"/>
      <c r="Y54" s="118"/>
      <c r="Z54" s="115"/>
      <c r="AA54" s="115"/>
      <c r="AB54" s="127"/>
      <c r="AC54" s="128"/>
      <c r="AD54" s="129">
        <f t="shared" si="7"/>
        <v>0</v>
      </c>
      <c r="AE54" s="129">
        <f t="shared" si="2"/>
        <v>0</v>
      </c>
      <c r="AF54" s="356" t="e">
        <f t="shared" si="3"/>
        <v>#DIV/0!</v>
      </c>
      <c r="AG54" s="42"/>
      <c r="AH54" s="42"/>
      <c r="AI54" s="42"/>
      <c r="AJ54" s="42"/>
      <c r="AK54" s="124"/>
      <c r="AL54" s="125"/>
      <c r="AM54" s="126"/>
      <c r="AN54" s="126"/>
      <c r="AO54" s="126"/>
      <c r="AP54" s="126"/>
      <c r="AQ54" s="126"/>
      <c r="AR54" s="126"/>
      <c r="AS54" s="364">
        <f t="shared" si="4"/>
        <v>0</v>
      </c>
      <c r="AT54" s="364" t="e">
        <f>#REF!</f>
        <v>#REF!</v>
      </c>
      <c r="AU54" s="364" t="e">
        <f t="shared" si="8"/>
        <v>#REF!</v>
      </c>
      <c r="AV54" s="364">
        <f t="shared" si="5"/>
        <v>0</v>
      </c>
      <c r="AW54" s="364" t="e">
        <f t="shared" si="6"/>
        <v>#REF!</v>
      </c>
      <c r="AX54" s="364" t="e">
        <f t="shared" si="9"/>
        <v>#REF!</v>
      </c>
      <c r="AY54" s="364" t="e">
        <f t="shared" si="10"/>
        <v>#REF!</v>
      </c>
    </row>
    <row r="55" spans="1:51" s="43" customFormat="1">
      <c r="A55" s="200"/>
      <c r="B55" s="199"/>
      <c r="C55" s="107"/>
      <c r="D55" s="106"/>
      <c r="E55" s="116"/>
      <c r="F55" s="109"/>
      <c r="G55" s="109"/>
      <c r="H55" s="109"/>
      <c r="I55" s="105"/>
      <c r="J55" s="106"/>
      <c r="K55" s="25"/>
      <c r="L55" s="105"/>
      <c r="M55" s="105"/>
      <c r="N55" s="110"/>
      <c r="O55" s="110"/>
      <c r="P55" s="108"/>
      <c r="Q55" s="108"/>
      <c r="R55" s="111"/>
      <c r="S55" s="112"/>
      <c r="T55" s="112"/>
      <c r="U55" s="373"/>
      <c r="V55" s="372"/>
      <c r="W55" s="117"/>
      <c r="X55" s="114"/>
      <c r="Y55" s="118"/>
      <c r="Z55" s="115"/>
      <c r="AA55" s="115"/>
      <c r="AB55" s="127"/>
      <c r="AC55" s="128"/>
      <c r="AD55" s="129">
        <f t="shared" si="7"/>
        <v>0</v>
      </c>
      <c r="AE55" s="129">
        <f t="shared" si="2"/>
        <v>0</v>
      </c>
      <c r="AF55" s="356" t="e">
        <f t="shared" si="3"/>
        <v>#DIV/0!</v>
      </c>
      <c r="AG55" s="42"/>
      <c r="AH55" s="42"/>
      <c r="AI55" s="42"/>
      <c r="AJ55" s="42"/>
      <c r="AK55" s="124"/>
      <c r="AL55" s="125"/>
      <c r="AM55" s="126"/>
      <c r="AN55" s="126"/>
      <c r="AO55" s="126"/>
      <c r="AP55" s="126"/>
      <c r="AQ55" s="126"/>
      <c r="AR55" s="126"/>
      <c r="AS55" s="364">
        <f t="shared" si="4"/>
        <v>0</v>
      </c>
      <c r="AT55" s="364" t="e">
        <f>#REF!</f>
        <v>#REF!</v>
      </c>
      <c r="AU55" s="364" t="e">
        <f t="shared" si="8"/>
        <v>#REF!</v>
      </c>
      <c r="AV55" s="364">
        <f t="shared" si="5"/>
        <v>0</v>
      </c>
      <c r="AW55" s="364" t="e">
        <f t="shared" si="6"/>
        <v>#REF!</v>
      </c>
      <c r="AX55" s="364" t="e">
        <f t="shared" si="9"/>
        <v>#REF!</v>
      </c>
      <c r="AY55" s="364" t="e">
        <f t="shared" si="10"/>
        <v>#REF!</v>
      </c>
    </row>
    <row r="56" spans="1:51" s="43" customFormat="1">
      <c r="A56" s="200"/>
      <c r="B56" s="199"/>
      <c r="C56" s="107"/>
      <c r="D56" s="106"/>
      <c r="E56" s="116"/>
      <c r="F56" s="109"/>
      <c r="G56" s="109"/>
      <c r="H56" s="109"/>
      <c r="I56" s="105"/>
      <c r="J56" s="106"/>
      <c r="K56" s="25"/>
      <c r="L56" s="105"/>
      <c r="M56" s="105"/>
      <c r="N56" s="110"/>
      <c r="O56" s="110"/>
      <c r="P56" s="108"/>
      <c r="Q56" s="108"/>
      <c r="R56" s="111"/>
      <c r="S56" s="112"/>
      <c r="T56" s="112"/>
      <c r="U56" s="373"/>
      <c r="V56" s="372"/>
      <c r="W56" s="117"/>
      <c r="X56" s="114"/>
      <c r="Y56" s="118"/>
      <c r="Z56" s="115"/>
      <c r="AA56" s="115"/>
      <c r="AB56" s="127"/>
      <c r="AC56" s="128"/>
      <c r="AD56" s="129">
        <f t="shared" si="7"/>
        <v>0</v>
      </c>
      <c r="AE56" s="129">
        <f t="shared" si="2"/>
        <v>0</v>
      </c>
      <c r="AF56" s="356" t="e">
        <f t="shared" si="3"/>
        <v>#DIV/0!</v>
      </c>
      <c r="AG56" s="42"/>
      <c r="AH56" s="42"/>
      <c r="AI56" s="42"/>
      <c r="AJ56" s="42"/>
      <c r="AK56" s="124"/>
      <c r="AL56" s="125"/>
      <c r="AM56" s="126"/>
      <c r="AN56" s="126"/>
      <c r="AO56" s="126"/>
      <c r="AP56" s="126"/>
      <c r="AQ56" s="126"/>
      <c r="AR56" s="126"/>
      <c r="AS56" s="364">
        <f t="shared" si="4"/>
        <v>0</v>
      </c>
      <c r="AT56" s="364" t="e">
        <f>#REF!</f>
        <v>#REF!</v>
      </c>
      <c r="AU56" s="364" t="e">
        <f t="shared" si="8"/>
        <v>#REF!</v>
      </c>
      <c r="AV56" s="364">
        <f t="shared" si="5"/>
        <v>0</v>
      </c>
      <c r="AW56" s="364" t="e">
        <f t="shared" si="6"/>
        <v>#REF!</v>
      </c>
      <c r="AX56" s="364" t="e">
        <f t="shared" si="9"/>
        <v>#REF!</v>
      </c>
      <c r="AY56" s="364" t="e">
        <f t="shared" si="10"/>
        <v>#REF!</v>
      </c>
    </row>
    <row r="57" spans="1:51" s="43" customFormat="1">
      <c r="A57" s="200"/>
      <c r="B57" s="199"/>
      <c r="C57" s="107"/>
      <c r="D57" s="106"/>
      <c r="E57" s="116"/>
      <c r="F57" s="109"/>
      <c r="G57" s="109"/>
      <c r="H57" s="109"/>
      <c r="I57" s="105"/>
      <c r="J57" s="106"/>
      <c r="K57" s="25"/>
      <c r="L57" s="105"/>
      <c r="M57" s="105"/>
      <c r="N57" s="110"/>
      <c r="O57" s="110"/>
      <c r="P57" s="108"/>
      <c r="Q57" s="108"/>
      <c r="R57" s="111"/>
      <c r="S57" s="112"/>
      <c r="T57" s="112"/>
      <c r="U57" s="373"/>
      <c r="V57" s="372"/>
      <c r="W57" s="117"/>
      <c r="X57" s="114"/>
      <c r="Y57" s="118"/>
      <c r="Z57" s="115"/>
      <c r="AA57" s="115"/>
      <c r="AB57" s="127"/>
      <c r="AC57" s="128"/>
      <c r="AD57" s="129">
        <f t="shared" si="7"/>
        <v>0</v>
      </c>
      <c r="AE57" s="129">
        <f t="shared" si="2"/>
        <v>0</v>
      </c>
      <c r="AF57" s="356" t="e">
        <f t="shared" si="3"/>
        <v>#DIV/0!</v>
      </c>
      <c r="AG57" s="42"/>
      <c r="AH57" s="42"/>
      <c r="AI57" s="42"/>
      <c r="AJ57" s="42"/>
      <c r="AK57" s="124"/>
      <c r="AL57" s="125"/>
      <c r="AM57" s="126"/>
      <c r="AN57" s="126"/>
      <c r="AO57" s="126"/>
      <c r="AP57" s="126"/>
      <c r="AQ57" s="126"/>
      <c r="AR57" s="126"/>
      <c r="AS57" s="364">
        <f t="shared" si="4"/>
        <v>0</v>
      </c>
      <c r="AT57" s="364" t="e">
        <f>#REF!</f>
        <v>#REF!</v>
      </c>
      <c r="AU57" s="364" t="e">
        <f t="shared" si="8"/>
        <v>#REF!</v>
      </c>
      <c r="AV57" s="364">
        <f t="shared" si="5"/>
        <v>0</v>
      </c>
      <c r="AW57" s="364" t="e">
        <f t="shared" si="6"/>
        <v>#REF!</v>
      </c>
      <c r="AX57" s="364" t="e">
        <f t="shared" si="9"/>
        <v>#REF!</v>
      </c>
      <c r="AY57" s="364" t="e">
        <f t="shared" si="10"/>
        <v>#REF!</v>
      </c>
    </row>
    <row r="58" spans="1:51" s="43" customFormat="1">
      <c r="A58" s="200"/>
      <c r="B58" s="199"/>
      <c r="C58" s="107"/>
      <c r="D58" s="106"/>
      <c r="E58" s="116"/>
      <c r="F58" s="109"/>
      <c r="G58" s="109"/>
      <c r="H58" s="109"/>
      <c r="I58" s="105"/>
      <c r="J58" s="106"/>
      <c r="K58" s="25"/>
      <c r="L58" s="105"/>
      <c r="M58" s="105"/>
      <c r="N58" s="110"/>
      <c r="O58" s="110"/>
      <c r="P58" s="108"/>
      <c r="Q58" s="108"/>
      <c r="R58" s="111"/>
      <c r="S58" s="112"/>
      <c r="T58" s="112"/>
      <c r="U58" s="373"/>
      <c r="V58" s="372"/>
      <c r="W58" s="117"/>
      <c r="X58" s="114"/>
      <c r="Y58" s="118"/>
      <c r="Z58" s="115"/>
      <c r="AA58" s="115"/>
      <c r="AB58" s="127"/>
      <c r="AC58" s="128"/>
      <c r="AD58" s="129">
        <f t="shared" si="7"/>
        <v>0</v>
      </c>
      <c r="AE58" s="129">
        <f t="shared" si="2"/>
        <v>0</v>
      </c>
      <c r="AF58" s="356" t="e">
        <f t="shared" si="3"/>
        <v>#DIV/0!</v>
      </c>
      <c r="AG58" s="42"/>
      <c r="AH58" s="42"/>
      <c r="AI58" s="42"/>
      <c r="AJ58" s="42"/>
      <c r="AK58" s="124"/>
      <c r="AL58" s="125"/>
      <c r="AM58" s="126"/>
      <c r="AN58" s="126"/>
      <c r="AO58" s="126"/>
      <c r="AP58" s="126"/>
      <c r="AQ58" s="126"/>
      <c r="AR58" s="126"/>
      <c r="AS58" s="364">
        <f t="shared" si="4"/>
        <v>0</v>
      </c>
      <c r="AT58" s="364" t="e">
        <f>#REF!</f>
        <v>#REF!</v>
      </c>
      <c r="AU58" s="364" t="e">
        <f t="shared" si="8"/>
        <v>#REF!</v>
      </c>
      <c r="AV58" s="364">
        <f t="shared" si="5"/>
        <v>0</v>
      </c>
      <c r="AW58" s="364" t="e">
        <f t="shared" si="6"/>
        <v>#REF!</v>
      </c>
      <c r="AX58" s="364" t="e">
        <f t="shared" si="9"/>
        <v>#REF!</v>
      </c>
      <c r="AY58" s="364" t="e">
        <f t="shared" si="10"/>
        <v>#REF!</v>
      </c>
    </row>
    <row r="59" spans="1:51" s="43" customFormat="1">
      <c r="A59" s="200"/>
      <c r="B59" s="199"/>
      <c r="C59" s="107"/>
      <c r="D59" s="106"/>
      <c r="E59" s="116"/>
      <c r="F59" s="109"/>
      <c r="G59" s="109"/>
      <c r="H59" s="109"/>
      <c r="I59" s="105"/>
      <c r="J59" s="106"/>
      <c r="K59" s="25"/>
      <c r="L59" s="105"/>
      <c r="M59" s="105"/>
      <c r="N59" s="110"/>
      <c r="O59" s="110"/>
      <c r="P59" s="108"/>
      <c r="Q59" s="108"/>
      <c r="R59" s="111"/>
      <c r="S59" s="112"/>
      <c r="T59" s="112"/>
      <c r="U59" s="373"/>
      <c r="V59" s="372"/>
      <c r="W59" s="117"/>
      <c r="X59" s="114"/>
      <c r="Y59" s="118"/>
      <c r="Z59" s="115"/>
      <c r="AA59" s="115"/>
      <c r="AB59" s="127"/>
      <c r="AC59" s="128"/>
      <c r="AD59" s="129">
        <f t="shared" si="7"/>
        <v>0</v>
      </c>
      <c r="AE59" s="129">
        <f t="shared" si="2"/>
        <v>0</v>
      </c>
      <c r="AF59" s="356" t="e">
        <f t="shared" si="3"/>
        <v>#DIV/0!</v>
      </c>
      <c r="AG59" s="42"/>
      <c r="AH59" s="42"/>
      <c r="AI59" s="42"/>
      <c r="AJ59" s="42"/>
      <c r="AK59" s="124"/>
      <c r="AL59" s="125"/>
      <c r="AM59" s="126"/>
      <c r="AN59" s="126"/>
      <c r="AO59" s="126"/>
      <c r="AP59" s="126"/>
      <c r="AQ59" s="126"/>
      <c r="AR59" s="126"/>
      <c r="AS59" s="364">
        <f t="shared" si="4"/>
        <v>0</v>
      </c>
      <c r="AT59" s="364" t="e">
        <f>#REF!</f>
        <v>#REF!</v>
      </c>
      <c r="AU59" s="364" t="e">
        <f t="shared" si="8"/>
        <v>#REF!</v>
      </c>
      <c r="AV59" s="364">
        <f t="shared" si="5"/>
        <v>0</v>
      </c>
      <c r="AW59" s="364" t="e">
        <f t="shared" si="6"/>
        <v>#REF!</v>
      </c>
      <c r="AX59" s="364" t="e">
        <f t="shared" si="9"/>
        <v>#REF!</v>
      </c>
      <c r="AY59" s="364" t="e">
        <f t="shared" si="10"/>
        <v>#REF!</v>
      </c>
    </row>
    <row r="60" spans="1:51" s="43" customFormat="1">
      <c r="A60" s="200"/>
      <c r="B60" s="199"/>
      <c r="C60" s="107"/>
      <c r="D60" s="106"/>
      <c r="E60" s="116"/>
      <c r="F60" s="109"/>
      <c r="G60" s="109"/>
      <c r="H60" s="109"/>
      <c r="I60" s="105"/>
      <c r="J60" s="106"/>
      <c r="K60" s="25"/>
      <c r="L60" s="105"/>
      <c r="M60" s="105"/>
      <c r="N60" s="110"/>
      <c r="O60" s="110"/>
      <c r="P60" s="108"/>
      <c r="Q60" s="108"/>
      <c r="R60" s="111"/>
      <c r="S60" s="112"/>
      <c r="T60" s="112"/>
      <c r="U60" s="373"/>
      <c r="V60" s="372"/>
      <c r="W60" s="117"/>
      <c r="X60" s="114"/>
      <c r="Y60" s="118"/>
      <c r="Z60" s="115"/>
      <c r="AA60" s="115"/>
      <c r="AB60" s="127"/>
      <c r="AC60" s="128"/>
      <c r="AD60" s="129">
        <f t="shared" si="7"/>
        <v>0</v>
      </c>
      <c r="AE60" s="129">
        <f t="shared" si="2"/>
        <v>0</v>
      </c>
      <c r="AF60" s="356" t="e">
        <f t="shared" si="3"/>
        <v>#DIV/0!</v>
      </c>
      <c r="AG60" s="42"/>
      <c r="AH60" s="42"/>
      <c r="AI60" s="42"/>
      <c r="AJ60" s="42"/>
      <c r="AK60" s="124"/>
      <c r="AL60" s="125"/>
      <c r="AM60" s="126"/>
      <c r="AN60" s="126"/>
      <c r="AO60" s="126"/>
      <c r="AP60" s="126"/>
      <c r="AQ60" s="126"/>
      <c r="AR60" s="126"/>
      <c r="AS60" s="364">
        <f t="shared" si="4"/>
        <v>0</v>
      </c>
      <c r="AT60" s="364" t="e">
        <f>#REF!</f>
        <v>#REF!</v>
      </c>
      <c r="AU60" s="364" t="e">
        <f t="shared" si="8"/>
        <v>#REF!</v>
      </c>
      <c r="AV60" s="364">
        <f t="shared" si="5"/>
        <v>0</v>
      </c>
      <c r="AW60" s="364" t="e">
        <f t="shared" si="6"/>
        <v>#REF!</v>
      </c>
      <c r="AX60" s="364" t="e">
        <f t="shared" si="9"/>
        <v>#REF!</v>
      </c>
      <c r="AY60" s="364" t="e">
        <f t="shared" si="10"/>
        <v>#REF!</v>
      </c>
    </row>
    <row r="61" spans="1:51" s="43" customFormat="1">
      <c r="A61" s="200"/>
      <c r="B61" s="199"/>
      <c r="C61" s="107"/>
      <c r="D61" s="106"/>
      <c r="E61" s="116"/>
      <c r="F61" s="109"/>
      <c r="G61" s="109"/>
      <c r="H61" s="109"/>
      <c r="I61" s="105"/>
      <c r="J61" s="106"/>
      <c r="K61" s="25"/>
      <c r="L61" s="105"/>
      <c r="M61" s="105"/>
      <c r="N61" s="110"/>
      <c r="O61" s="110"/>
      <c r="P61" s="108"/>
      <c r="Q61" s="108"/>
      <c r="R61" s="111"/>
      <c r="S61" s="112"/>
      <c r="T61" s="112"/>
      <c r="U61" s="373"/>
      <c r="V61" s="372"/>
      <c r="W61" s="117"/>
      <c r="X61" s="114"/>
      <c r="Y61" s="118"/>
      <c r="Z61" s="115"/>
      <c r="AA61" s="115"/>
      <c r="AB61" s="127"/>
      <c r="AC61" s="128"/>
      <c r="AD61" s="129">
        <f t="shared" si="7"/>
        <v>0</v>
      </c>
      <c r="AE61" s="129">
        <f t="shared" si="2"/>
        <v>0</v>
      </c>
      <c r="AF61" s="356" t="e">
        <f t="shared" si="3"/>
        <v>#DIV/0!</v>
      </c>
      <c r="AG61" s="42"/>
      <c r="AH61" s="42"/>
      <c r="AI61" s="42"/>
      <c r="AJ61" s="42"/>
      <c r="AK61" s="124"/>
      <c r="AL61" s="125"/>
      <c r="AM61" s="126"/>
      <c r="AN61" s="126"/>
      <c r="AO61" s="126"/>
      <c r="AP61" s="126"/>
      <c r="AQ61" s="126"/>
      <c r="AR61" s="126"/>
      <c r="AS61" s="364">
        <f t="shared" si="4"/>
        <v>0</v>
      </c>
      <c r="AT61" s="364" t="e">
        <f>#REF!</f>
        <v>#REF!</v>
      </c>
      <c r="AU61" s="364" t="e">
        <f t="shared" si="8"/>
        <v>#REF!</v>
      </c>
      <c r="AV61" s="364">
        <f t="shared" si="5"/>
        <v>0</v>
      </c>
      <c r="AW61" s="364" t="e">
        <f t="shared" si="6"/>
        <v>#REF!</v>
      </c>
      <c r="AX61" s="364" t="e">
        <f t="shared" si="9"/>
        <v>#REF!</v>
      </c>
      <c r="AY61" s="364" t="e">
        <f t="shared" si="10"/>
        <v>#REF!</v>
      </c>
    </row>
    <row r="62" spans="1:51" s="43" customFormat="1">
      <c r="A62" s="200"/>
      <c r="B62" s="199"/>
      <c r="C62" s="107"/>
      <c r="D62" s="106"/>
      <c r="E62" s="116"/>
      <c r="F62" s="109"/>
      <c r="G62" s="109"/>
      <c r="H62" s="109"/>
      <c r="I62" s="105"/>
      <c r="J62" s="106"/>
      <c r="K62" s="25"/>
      <c r="L62" s="105"/>
      <c r="M62" s="105"/>
      <c r="N62" s="110"/>
      <c r="O62" s="110"/>
      <c r="P62" s="108"/>
      <c r="Q62" s="108"/>
      <c r="R62" s="111"/>
      <c r="S62" s="112"/>
      <c r="T62" s="112"/>
      <c r="U62" s="373"/>
      <c r="V62" s="372"/>
      <c r="W62" s="117"/>
      <c r="X62" s="114"/>
      <c r="Y62" s="118"/>
      <c r="Z62" s="115"/>
      <c r="AA62" s="115"/>
      <c r="AB62" s="127"/>
      <c r="AC62" s="128"/>
      <c r="AD62" s="129">
        <f t="shared" si="7"/>
        <v>0</v>
      </c>
      <c r="AE62" s="129">
        <f t="shared" si="2"/>
        <v>0</v>
      </c>
      <c r="AF62" s="356" t="e">
        <f t="shared" si="3"/>
        <v>#DIV/0!</v>
      </c>
      <c r="AG62" s="42"/>
      <c r="AH62" s="42"/>
      <c r="AI62" s="42"/>
      <c r="AJ62" s="42"/>
      <c r="AK62" s="124"/>
      <c r="AL62" s="125"/>
      <c r="AM62" s="126"/>
      <c r="AN62" s="126"/>
      <c r="AO62" s="126"/>
      <c r="AP62" s="126"/>
      <c r="AQ62" s="126"/>
      <c r="AR62" s="126"/>
      <c r="AS62" s="364">
        <f t="shared" si="4"/>
        <v>0</v>
      </c>
      <c r="AT62" s="364" t="e">
        <f>#REF!</f>
        <v>#REF!</v>
      </c>
      <c r="AU62" s="364" t="e">
        <f t="shared" si="8"/>
        <v>#REF!</v>
      </c>
      <c r="AV62" s="364">
        <f t="shared" si="5"/>
        <v>0</v>
      </c>
      <c r="AW62" s="364" t="e">
        <f t="shared" si="6"/>
        <v>#REF!</v>
      </c>
      <c r="AX62" s="364" t="e">
        <f t="shared" si="9"/>
        <v>#REF!</v>
      </c>
      <c r="AY62" s="364" t="e">
        <f t="shared" si="10"/>
        <v>#REF!</v>
      </c>
    </row>
    <row r="63" spans="1:51" s="43" customFormat="1">
      <c r="A63" s="200"/>
      <c r="B63" s="199"/>
      <c r="C63" s="107"/>
      <c r="D63" s="106"/>
      <c r="E63" s="116"/>
      <c r="F63" s="109"/>
      <c r="G63" s="109"/>
      <c r="H63" s="109"/>
      <c r="I63" s="105"/>
      <c r="J63" s="106"/>
      <c r="K63" s="25"/>
      <c r="L63" s="105"/>
      <c r="M63" s="105"/>
      <c r="N63" s="110"/>
      <c r="O63" s="110"/>
      <c r="P63" s="108"/>
      <c r="Q63" s="108"/>
      <c r="R63" s="111"/>
      <c r="S63" s="112"/>
      <c r="T63" s="112"/>
      <c r="U63" s="373"/>
      <c r="V63" s="372"/>
      <c r="W63" s="117"/>
      <c r="X63" s="114"/>
      <c r="Y63" s="118"/>
      <c r="Z63" s="115"/>
      <c r="AA63" s="115"/>
      <c r="AB63" s="127"/>
      <c r="AC63" s="128"/>
      <c r="AD63" s="129">
        <f t="shared" si="7"/>
        <v>0</v>
      </c>
      <c r="AE63" s="129">
        <f t="shared" si="2"/>
        <v>0</v>
      </c>
      <c r="AF63" s="356" t="e">
        <f t="shared" si="3"/>
        <v>#DIV/0!</v>
      </c>
      <c r="AG63" s="42"/>
      <c r="AH63" s="42"/>
      <c r="AI63" s="42"/>
      <c r="AJ63" s="42"/>
      <c r="AK63" s="124"/>
      <c r="AL63" s="125"/>
      <c r="AM63" s="126"/>
      <c r="AN63" s="126"/>
      <c r="AO63" s="126"/>
      <c r="AP63" s="126"/>
      <c r="AQ63" s="126"/>
      <c r="AR63" s="126"/>
      <c r="AS63" s="364">
        <f t="shared" si="4"/>
        <v>0</v>
      </c>
      <c r="AT63" s="364" t="e">
        <f>#REF!</f>
        <v>#REF!</v>
      </c>
      <c r="AU63" s="364" t="e">
        <f t="shared" si="8"/>
        <v>#REF!</v>
      </c>
      <c r="AV63" s="364">
        <f t="shared" si="5"/>
        <v>0</v>
      </c>
      <c r="AW63" s="364" t="e">
        <f t="shared" si="6"/>
        <v>#REF!</v>
      </c>
      <c r="AX63" s="364" t="e">
        <f t="shared" si="9"/>
        <v>#REF!</v>
      </c>
      <c r="AY63" s="364" t="e">
        <f t="shared" si="10"/>
        <v>#REF!</v>
      </c>
    </row>
    <row r="64" spans="1:51" s="43" customFormat="1">
      <c r="A64" s="200"/>
      <c r="B64" s="199"/>
      <c r="C64" s="107"/>
      <c r="D64" s="106"/>
      <c r="E64" s="116"/>
      <c r="F64" s="109"/>
      <c r="G64" s="109"/>
      <c r="H64" s="109"/>
      <c r="I64" s="105"/>
      <c r="J64" s="106"/>
      <c r="K64" s="25"/>
      <c r="L64" s="105"/>
      <c r="M64" s="105"/>
      <c r="N64" s="110"/>
      <c r="O64" s="110"/>
      <c r="P64" s="108"/>
      <c r="Q64" s="108"/>
      <c r="R64" s="111"/>
      <c r="S64" s="112"/>
      <c r="T64" s="112"/>
      <c r="U64" s="373"/>
      <c r="V64" s="372"/>
      <c r="W64" s="117"/>
      <c r="X64" s="114"/>
      <c r="Y64" s="118"/>
      <c r="Z64" s="115"/>
      <c r="AA64" s="115"/>
      <c r="AB64" s="127"/>
      <c r="AC64" s="128"/>
      <c r="AD64" s="129">
        <f t="shared" si="7"/>
        <v>0</v>
      </c>
      <c r="AE64" s="129">
        <f t="shared" si="2"/>
        <v>0</v>
      </c>
      <c r="AF64" s="356" t="e">
        <f t="shared" si="3"/>
        <v>#DIV/0!</v>
      </c>
      <c r="AG64" s="42"/>
      <c r="AH64" s="42"/>
      <c r="AI64" s="42"/>
      <c r="AJ64" s="42"/>
      <c r="AK64" s="124"/>
      <c r="AL64" s="125"/>
      <c r="AM64" s="126"/>
      <c r="AN64" s="126"/>
      <c r="AO64" s="126"/>
      <c r="AP64" s="126"/>
      <c r="AQ64" s="126"/>
      <c r="AR64" s="126"/>
      <c r="AS64" s="364">
        <f t="shared" si="4"/>
        <v>0</v>
      </c>
      <c r="AT64" s="364" t="e">
        <f>#REF!</f>
        <v>#REF!</v>
      </c>
      <c r="AU64" s="364" t="e">
        <f t="shared" si="8"/>
        <v>#REF!</v>
      </c>
      <c r="AV64" s="364">
        <f t="shared" si="5"/>
        <v>0</v>
      </c>
      <c r="AW64" s="364" t="e">
        <f t="shared" si="6"/>
        <v>#REF!</v>
      </c>
      <c r="AX64" s="364" t="e">
        <f t="shared" si="9"/>
        <v>#REF!</v>
      </c>
      <c r="AY64" s="364" t="e">
        <f t="shared" si="10"/>
        <v>#REF!</v>
      </c>
    </row>
    <row r="65" spans="1:51" s="43" customFormat="1">
      <c r="A65" s="200"/>
      <c r="B65" s="199"/>
      <c r="C65" s="107"/>
      <c r="D65" s="106"/>
      <c r="E65" s="116"/>
      <c r="F65" s="109"/>
      <c r="G65" s="109"/>
      <c r="H65" s="109"/>
      <c r="I65" s="105"/>
      <c r="J65" s="106"/>
      <c r="K65" s="25"/>
      <c r="L65" s="105"/>
      <c r="M65" s="105"/>
      <c r="N65" s="110"/>
      <c r="O65" s="110"/>
      <c r="P65" s="108"/>
      <c r="Q65" s="108"/>
      <c r="R65" s="111"/>
      <c r="S65" s="112"/>
      <c r="T65" s="112"/>
      <c r="U65" s="373"/>
      <c r="V65" s="372"/>
      <c r="W65" s="117"/>
      <c r="X65" s="114"/>
      <c r="Y65" s="118"/>
      <c r="Z65" s="115"/>
      <c r="AA65" s="115"/>
      <c r="AB65" s="127"/>
      <c r="AC65" s="128"/>
      <c r="AD65" s="129">
        <f t="shared" si="7"/>
        <v>0</v>
      </c>
      <c r="AE65" s="129">
        <f t="shared" si="2"/>
        <v>0</v>
      </c>
      <c r="AF65" s="356" t="e">
        <f t="shared" si="3"/>
        <v>#DIV/0!</v>
      </c>
      <c r="AG65" s="42"/>
      <c r="AH65" s="42"/>
      <c r="AI65" s="42"/>
      <c r="AJ65" s="42"/>
      <c r="AK65" s="124"/>
      <c r="AL65" s="125"/>
      <c r="AM65" s="126"/>
      <c r="AN65" s="126"/>
      <c r="AO65" s="126"/>
      <c r="AP65" s="126"/>
      <c r="AQ65" s="126"/>
      <c r="AR65" s="126"/>
      <c r="AS65" s="364">
        <f t="shared" si="4"/>
        <v>0</v>
      </c>
      <c r="AT65" s="364" t="e">
        <f>#REF!</f>
        <v>#REF!</v>
      </c>
      <c r="AU65" s="364" t="e">
        <f t="shared" si="8"/>
        <v>#REF!</v>
      </c>
      <c r="AV65" s="364">
        <f t="shared" si="5"/>
        <v>0</v>
      </c>
      <c r="AW65" s="364" t="e">
        <f t="shared" si="6"/>
        <v>#REF!</v>
      </c>
      <c r="AX65" s="364" t="e">
        <f t="shared" si="9"/>
        <v>#REF!</v>
      </c>
      <c r="AY65" s="364" t="e">
        <f t="shared" si="10"/>
        <v>#REF!</v>
      </c>
    </row>
    <row r="66" spans="1:51" s="43" customFormat="1">
      <c r="A66" s="200"/>
      <c r="B66" s="199"/>
      <c r="C66" s="107"/>
      <c r="D66" s="106"/>
      <c r="E66" s="116"/>
      <c r="F66" s="109"/>
      <c r="G66" s="109"/>
      <c r="H66" s="109"/>
      <c r="I66" s="105"/>
      <c r="J66" s="106"/>
      <c r="K66" s="25"/>
      <c r="L66" s="105"/>
      <c r="M66" s="105"/>
      <c r="N66" s="110"/>
      <c r="O66" s="110"/>
      <c r="P66" s="108"/>
      <c r="Q66" s="108"/>
      <c r="R66" s="111"/>
      <c r="S66" s="112"/>
      <c r="T66" s="112"/>
      <c r="U66" s="373"/>
      <c r="V66" s="372"/>
      <c r="W66" s="117"/>
      <c r="X66" s="114"/>
      <c r="Y66" s="118"/>
      <c r="Z66" s="115"/>
      <c r="AA66" s="115"/>
      <c r="AB66" s="127"/>
      <c r="AC66" s="128"/>
      <c r="AD66" s="129">
        <f t="shared" si="7"/>
        <v>0</v>
      </c>
      <c r="AE66" s="129">
        <f t="shared" si="2"/>
        <v>0</v>
      </c>
      <c r="AF66" s="356" t="e">
        <f t="shared" si="3"/>
        <v>#DIV/0!</v>
      </c>
      <c r="AG66" s="42"/>
      <c r="AH66" s="42"/>
      <c r="AI66" s="42"/>
      <c r="AJ66" s="42"/>
      <c r="AK66" s="124"/>
      <c r="AL66" s="125"/>
      <c r="AM66" s="126"/>
      <c r="AN66" s="126"/>
      <c r="AO66" s="126"/>
      <c r="AP66" s="126"/>
      <c r="AQ66" s="126"/>
      <c r="AR66" s="126"/>
      <c r="AS66" s="364">
        <f t="shared" si="4"/>
        <v>0</v>
      </c>
      <c r="AT66" s="364" t="e">
        <f>#REF!</f>
        <v>#REF!</v>
      </c>
      <c r="AU66" s="364" t="e">
        <f t="shared" si="8"/>
        <v>#REF!</v>
      </c>
      <c r="AV66" s="364">
        <f t="shared" si="5"/>
        <v>0</v>
      </c>
      <c r="AW66" s="364" t="e">
        <f t="shared" si="6"/>
        <v>#REF!</v>
      </c>
      <c r="AX66" s="364" t="e">
        <f t="shared" si="9"/>
        <v>#REF!</v>
      </c>
      <c r="AY66" s="364" t="e">
        <f t="shared" si="10"/>
        <v>#REF!</v>
      </c>
    </row>
    <row r="67" spans="1:51" s="43" customFormat="1">
      <c r="A67" s="200"/>
      <c r="B67" s="199"/>
      <c r="C67" s="107"/>
      <c r="D67" s="106"/>
      <c r="E67" s="116"/>
      <c r="F67" s="109"/>
      <c r="G67" s="109"/>
      <c r="H67" s="109"/>
      <c r="I67" s="105"/>
      <c r="J67" s="106"/>
      <c r="K67" s="25"/>
      <c r="L67" s="105"/>
      <c r="M67" s="105"/>
      <c r="N67" s="110"/>
      <c r="O67" s="110"/>
      <c r="P67" s="108"/>
      <c r="Q67" s="108"/>
      <c r="R67" s="111"/>
      <c r="S67" s="112"/>
      <c r="T67" s="112"/>
      <c r="U67" s="373"/>
      <c r="V67" s="372"/>
      <c r="W67" s="117"/>
      <c r="X67" s="114"/>
      <c r="Y67" s="118"/>
      <c r="Z67" s="115"/>
      <c r="AA67" s="115"/>
      <c r="AB67" s="127"/>
      <c r="AC67" s="128"/>
      <c r="AD67" s="129">
        <f t="shared" si="7"/>
        <v>0</v>
      </c>
      <c r="AE67" s="129">
        <f t="shared" si="2"/>
        <v>0</v>
      </c>
      <c r="AF67" s="356" t="e">
        <f t="shared" si="3"/>
        <v>#DIV/0!</v>
      </c>
      <c r="AG67" s="42"/>
      <c r="AH67" s="42"/>
      <c r="AI67" s="42"/>
      <c r="AJ67" s="42"/>
      <c r="AK67" s="124"/>
      <c r="AL67" s="125"/>
      <c r="AM67" s="126"/>
      <c r="AN67" s="126"/>
      <c r="AO67" s="126"/>
      <c r="AP67" s="126"/>
      <c r="AQ67" s="126"/>
      <c r="AR67" s="126"/>
      <c r="AS67" s="364">
        <f t="shared" si="4"/>
        <v>0</v>
      </c>
      <c r="AT67" s="364" t="e">
        <f>#REF!</f>
        <v>#REF!</v>
      </c>
      <c r="AU67" s="364" t="e">
        <f t="shared" si="8"/>
        <v>#REF!</v>
      </c>
      <c r="AV67" s="364">
        <f t="shared" si="5"/>
        <v>0</v>
      </c>
      <c r="AW67" s="364" t="e">
        <f t="shared" si="6"/>
        <v>#REF!</v>
      </c>
      <c r="AX67" s="364" t="e">
        <f t="shared" si="9"/>
        <v>#REF!</v>
      </c>
      <c r="AY67" s="364" t="e">
        <f t="shared" si="10"/>
        <v>#REF!</v>
      </c>
    </row>
    <row r="68" spans="1:51" s="43" customFormat="1">
      <c r="A68" s="200"/>
      <c r="B68" s="199"/>
      <c r="C68" s="107"/>
      <c r="D68" s="106"/>
      <c r="E68" s="116"/>
      <c r="F68" s="109"/>
      <c r="G68" s="109"/>
      <c r="H68" s="109"/>
      <c r="I68" s="105"/>
      <c r="J68" s="106"/>
      <c r="K68" s="25"/>
      <c r="L68" s="105"/>
      <c r="M68" s="105"/>
      <c r="N68" s="110"/>
      <c r="O68" s="110"/>
      <c r="P68" s="108"/>
      <c r="Q68" s="108"/>
      <c r="R68" s="111"/>
      <c r="S68" s="112"/>
      <c r="T68" s="112"/>
      <c r="U68" s="373"/>
      <c r="V68" s="372"/>
      <c r="W68" s="117"/>
      <c r="X68" s="114"/>
      <c r="Y68" s="118"/>
      <c r="Z68" s="115"/>
      <c r="AA68" s="115"/>
      <c r="AB68" s="127"/>
      <c r="AC68" s="128"/>
      <c r="AD68" s="129">
        <f t="shared" si="7"/>
        <v>0</v>
      </c>
      <c r="AE68" s="129">
        <f t="shared" si="2"/>
        <v>0</v>
      </c>
      <c r="AF68" s="356" t="e">
        <f t="shared" si="3"/>
        <v>#DIV/0!</v>
      </c>
      <c r="AG68" s="42"/>
      <c r="AH68" s="42"/>
      <c r="AI68" s="42"/>
      <c r="AJ68" s="42"/>
      <c r="AK68" s="124"/>
      <c r="AL68" s="125"/>
      <c r="AM68" s="126"/>
      <c r="AN68" s="126"/>
      <c r="AO68" s="126"/>
      <c r="AP68" s="126"/>
      <c r="AQ68" s="126"/>
      <c r="AR68" s="126"/>
      <c r="AS68" s="364">
        <f t="shared" si="4"/>
        <v>0</v>
      </c>
      <c r="AT68" s="364" t="e">
        <f>#REF!</f>
        <v>#REF!</v>
      </c>
      <c r="AU68" s="364" t="e">
        <f t="shared" si="8"/>
        <v>#REF!</v>
      </c>
      <c r="AV68" s="364">
        <f t="shared" si="5"/>
        <v>0</v>
      </c>
      <c r="AW68" s="364" t="e">
        <f t="shared" si="6"/>
        <v>#REF!</v>
      </c>
      <c r="AX68" s="364" t="e">
        <f t="shared" si="9"/>
        <v>#REF!</v>
      </c>
      <c r="AY68" s="364" t="e">
        <f t="shared" si="10"/>
        <v>#REF!</v>
      </c>
    </row>
    <row r="69" spans="1:51" s="43" customFormat="1">
      <c r="A69" s="200"/>
      <c r="B69" s="199"/>
      <c r="C69" s="107"/>
      <c r="D69" s="106"/>
      <c r="E69" s="116"/>
      <c r="F69" s="109"/>
      <c r="G69" s="109"/>
      <c r="H69" s="109"/>
      <c r="I69" s="105"/>
      <c r="J69" s="106"/>
      <c r="K69" s="25"/>
      <c r="L69" s="105"/>
      <c r="M69" s="105"/>
      <c r="N69" s="110"/>
      <c r="O69" s="110"/>
      <c r="P69" s="108"/>
      <c r="Q69" s="108"/>
      <c r="R69" s="111"/>
      <c r="S69" s="112"/>
      <c r="T69" s="112"/>
      <c r="U69" s="373"/>
      <c r="V69" s="372"/>
      <c r="W69" s="117"/>
      <c r="X69" s="114"/>
      <c r="Y69" s="118"/>
      <c r="Z69" s="115"/>
      <c r="AA69" s="115"/>
      <c r="AB69" s="127"/>
      <c r="AC69" s="128"/>
      <c r="AD69" s="129">
        <f t="shared" si="7"/>
        <v>0</v>
      </c>
      <c r="AE69" s="129">
        <f t="shared" si="2"/>
        <v>0</v>
      </c>
      <c r="AF69" s="356" t="e">
        <f t="shared" si="3"/>
        <v>#DIV/0!</v>
      </c>
      <c r="AG69" s="42"/>
      <c r="AH69" s="42"/>
      <c r="AI69" s="42"/>
      <c r="AJ69" s="42"/>
      <c r="AK69" s="124"/>
      <c r="AL69" s="125"/>
      <c r="AM69" s="126"/>
      <c r="AN69" s="126"/>
      <c r="AO69" s="126"/>
      <c r="AP69" s="126"/>
      <c r="AQ69" s="126"/>
      <c r="AR69" s="126"/>
      <c r="AS69" s="364">
        <f t="shared" si="4"/>
        <v>0</v>
      </c>
      <c r="AT69" s="364" t="e">
        <f>#REF!</f>
        <v>#REF!</v>
      </c>
      <c r="AU69" s="364" t="e">
        <f t="shared" si="8"/>
        <v>#REF!</v>
      </c>
      <c r="AV69" s="364">
        <f t="shared" si="5"/>
        <v>0</v>
      </c>
      <c r="AW69" s="364" t="e">
        <f t="shared" si="6"/>
        <v>#REF!</v>
      </c>
      <c r="AX69" s="364" t="e">
        <f t="shared" si="9"/>
        <v>#REF!</v>
      </c>
      <c r="AY69" s="364" t="e">
        <f t="shared" si="10"/>
        <v>#REF!</v>
      </c>
    </row>
    <row r="70" spans="1:51" s="43" customFormat="1">
      <c r="A70" s="200"/>
      <c r="B70" s="199"/>
      <c r="C70" s="107"/>
      <c r="D70" s="106"/>
      <c r="E70" s="116"/>
      <c r="F70" s="109"/>
      <c r="G70" s="109"/>
      <c r="H70" s="109"/>
      <c r="I70" s="105"/>
      <c r="J70" s="106"/>
      <c r="K70" s="25"/>
      <c r="L70" s="105"/>
      <c r="M70" s="105"/>
      <c r="N70" s="110"/>
      <c r="O70" s="110"/>
      <c r="P70" s="108"/>
      <c r="Q70" s="108"/>
      <c r="R70" s="111"/>
      <c r="S70" s="112"/>
      <c r="T70" s="112"/>
      <c r="U70" s="373"/>
      <c r="V70" s="372"/>
      <c r="W70" s="117"/>
      <c r="X70" s="114"/>
      <c r="Y70" s="118"/>
      <c r="Z70" s="115"/>
      <c r="AA70" s="115"/>
      <c r="AB70" s="127"/>
      <c r="AC70" s="128"/>
      <c r="AD70" s="129">
        <f t="shared" si="7"/>
        <v>0</v>
      </c>
      <c r="AE70" s="129">
        <f t="shared" si="2"/>
        <v>0</v>
      </c>
      <c r="AF70" s="356" t="e">
        <f t="shared" si="3"/>
        <v>#DIV/0!</v>
      </c>
      <c r="AG70" s="42"/>
      <c r="AH70" s="42"/>
      <c r="AI70" s="42"/>
      <c r="AJ70" s="42"/>
      <c r="AK70" s="124"/>
      <c r="AL70" s="125"/>
      <c r="AM70" s="126"/>
      <c r="AN70" s="126"/>
      <c r="AO70" s="126"/>
      <c r="AP70" s="126"/>
      <c r="AQ70" s="126"/>
      <c r="AR70" s="126"/>
      <c r="AS70" s="364">
        <f t="shared" si="4"/>
        <v>0</v>
      </c>
      <c r="AT70" s="364" t="e">
        <f>#REF!</f>
        <v>#REF!</v>
      </c>
      <c r="AU70" s="364" t="e">
        <f t="shared" si="8"/>
        <v>#REF!</v>
      </c>
      <c r="AV70" s="364">
        <f t="shared" si="5"/>
        <v>0</v>
      </c>
      <c r="AW70" s="364" t="e">
        <f t="shared" si="6"/>
        <v>#REF!</v>
      </c>
      <c r="AX70" s="364" t="e">
        <f t="shared" si="9"/>
        <v>#REF!</v>
      </c>
      <c r="AY70" s="364" t="e">
        <f t="shared" si="10"/>
        <v>#REF!</v>
      </c>
    </row>
    <row r="71" spans="1:51" s="43" customFormat="1">
      <c r="A71" s="200"/>
      <c r="B71" s="199"/>
      <c r="C71" s="107"/>
      <c r="D71" s="106"/>
      <c r="E71" s="116"/>
      <c r="F71" s="109"/>
      <c r="G71" s="109"/>
      <c r="H71" s="109"/>
      <c r="I71" s="105"/>
      <c r="J71" s="106"/>
      <c r="K71" s="25"/>
      <c r="L71" s="105"/>
      <c r="M71" s="105"/>
      <c r="N71" s="110"/>
      <c r="O71" s="110"/>
      <c r="P71" s="108"/>
      <c r="Q71" s="108"/>
      <c r="R71" s="111"/>
      <c r="S71" s="112"/>
      <c r="T71" s="112"/>
      <c r="U71" s="373"/>
      <c r="V71" s="372"/>
      <c r="W71" s="117"/>
      <c r="X71" s="114"/>
      <c r="Y71" s="118"/>
      <c r="Z71" s="115"/>
      <c r="AA71" s="115"/>
      <c r="AB71" s="127"/>
      <c r="AC71" s="128"/>
      <c r="AD71" s="129">
        <f t="shared" si="7"/>
        <v>0</v>
      </c>
      <c r="AE71" s="129">
        <f t="shared" si="2"/>
        <v>0</v>
      </c>
      <c r="AF71" s="356" t="e">
        <f t="shared" si="3"/>
        <v>#DIV/0!</v>
      </c>
      <c r="AG71" s="42"/>
      <c r="AH71" s="42"/>
      <c r="AI71" s="42"/>
      <c r="AJ71" s="42"/>
      <c r="AK71" s="124"/>
      <c r="AL71" s="125"/>
      <c r="AM71" s="126"/>
      <c r="AN71" s="126"/>
      <c r="AO71" s="126"/>
      <c r="AP71" s="126"/>
      <c r="AQ71" s="126"/>
      <c r="AR71" s="126"/>
      <c r="AS71" s="364">
        <f t="shared" si="4"/>
        <v>0</v>
      </c>
      <c r="AT71" s="364" t="e">
        <f>#REF!</f>
        <v>#REF!</v>
      </c>
      <c r="AU71" s="364" t="e">
        <f t="shared" si="8"/>
        <v>#REF!</v>
      </c>
      <c r="AV71" s="364">
        <f t="shared" si="5"/>
        <v>0</v>
      </c>
      <c r="AW71" s="364" t="e">
        <f t="shared" si="6"/>
        <v>#REF!</v>
      </c>
      <c r="AX71" s="364" t="e">
        <f t="shared" si="9"/>
        <v>#REF!</v>
      </c>
      <c r="AY71" s="364" t="e">
        <f t="shared" si="10"/>
        <v>#REF!</v>
      </c>
    </row>
    <row r="72" spans="1:51" s="43" customFormat="1">
      <c r="A72" s="200"/>
      <c r="B72" s="199"/>
      <c r="C72" s="107"/>
      <c r="D72" s="106"/>
      <c r="E72" s="116"/>
      <c r="F72" s="109"/>
      <c r="G72" s="109"/>
      <c r="H72" s="109"/>
      <c r="I72" s="105"/>
      <c r="J72" s="106"/>
      <c r="K72" s="25"/>
      <c r="L72" s="105"/>
      <c r="M72" s="105"/>
      <c r="N72" s="110"/>
      <c r="O72" s="110"/>
      <c r="P72" s="108"/>
      <c r="Q72" s="108"/>
      <c r="R72" s="111"/>
      <c r="S72" s="112"/>
      <c r="T72" s="112"/>
      <c r="U72" s="373"/>
      <c r="V72" s="372"/>
      <c r="W72" s="117"/>
      <c r="X72" s="114"/>
      <c r="Y72" s="118"/>
      <c r="Z72" s="115"/>
      <c r="AA72" s="115"/>
      <c r="AB72" s="127"/>
      <c r="AC72" s="128"/>
      <c r="AD72" s="129">
        <f t="shared" si="7"/>
        <v>0</v>
      </c>
      <c r="AE72" s="129">
        <f t="shared" si="2"/>
        <v>0</v>
      </c>
      <c r="AF72" s="356" t="e">
        <f t="shared" si="3"/>
        <v>#DIV/0!</v>
      </c>
      <c r="AG72" s="42"/>
      <c r="AH72" s="42"/>
      <c r="AI72" s="42"/>
      <c r="AJ72" s="42"/>
      <c r="AK72" s="124"/>
      <c r="AL72" s="125"/>
      <c r="AM72" s="126"/>
      <c r="AN72" s="126"/>
      <c r="AO72" s="126"/>
      <c r="AP72" s="126"/>
      <c r="AQ72" s="126"/>
      <c r="AR72" s="126"/>
      <c r="AS72" s="364">
        <f t="shared" si="4"/>
        <v>0</v>
      </c>
      <c r="AT72" s="364" t="e">
        <f>#REF!</f>
        <v>#REF!</v>
      </c>
      <c r="AU72" s="364" t="e">
        <f t="shared" si="8"/>
        <v>#REF!</v>
      </c>
      <c r="AV72" s="364">
        <f t="shared" si="5"/>
        <v>0</v>
      </c>
      <c r="AW72" s="364" t="e">
        <f t="shared" si="6"/>
        <v>#REF!</v>
      </c>
      <c r="AX72" s="364" t="e">
        <f t="shared" si="9"/>
        <v>#REF!</v>
      </c>
      <c r="AY72" s="364" t="e">
        <f t="shared" si="10"/>
        <v>#REF!</v>
      </c>
    </row>
    <row r="73" spans="1:51" s="43" customFormat="1">
      <c r="A73" s="200"/>
      <c r="B73" s="199"/>
      <c r="C73" s="107"/>
      <c r="D73" s="106"/>
      <c r="E73" s="116"/>
      <c r="F73" s="109"/>
      <c r="G73" s="109"/>
      <c r="H73" s="109"/>
      <c r="I73" s="105"/>
      <c r="J73" s="106"/>
      <c r="K73" s="25"/>
      <c r="L73" s="105"/>
      <c r="M73" s="105"/>
      <c r="N73" s="110"/>
      <c r="O73" s="110"/>
      <c r="P73" s="108"/>
      <c r="Q73" s="108"/>
      <c r="R73" s="111"/>
      <c r="S73" s="112"/>
      <c r="T73" s="112"/>
      <c r="U73" s="373"/>
      <c r="V73" s="372"/>
      <c r="W73" s="117"/>
      <c r="X73" s="114"/>
      <c r="Y73" s="118"/>
      <c r="Z73" s="115"/>
      <c r="AA73" s="115"/>
      <c r="AB73" s="127"/>
      <c r="AC73" s="128"/>
      <c r="AD73" s="129">
        <f t="shared" si="7"/>
        <v>0</v>
      </c>
      <c r="AE73" s="129">
        <f t="shared" si="2"/>
        <v>0</v>
      </c>
      <c r="AF73" s="356" t="e">
        <f t="shared" si="3"/>
        <v>#DIV/0!</v>
      </c>
      <c r="AG73" s="42"/>
      <c r="AH73" s="42"/>
      <c r="AI73" s="42"/>
      <c r="AJ73" s="42"/>
      <c r="AK73" s="124"/>
      <c r="AL73" s="125"/>
      <c r="AM73" s="126"/>
      <c r="AN73" s="126"/>
      <c r="AO73" s="126"/>
      <c r="AP73" s="126"/>
      <c r="AQ73" s="126"/>
      <c r="AR73" s="126"/>
      <c r="AS73" s="364">
        <f t="shared" si="4"/>
        <v>0</v>
      </c>
      <c r="AT73" s="364" t="e">
        <f>#REF!</f>
        <v>#REF!</v>
      </c>
      <c r="AU73" s="364" t="e">
        <f t="shared" si="8"/>
        <v>#REF!</v>
      </c>
      <c r="AV73" s="364">
        <f t="shared" si="5"/>
        <v>0</v>
      </c>
      <c r="AW73" s="364" t="e">
        <f t="shared" si="6"/>
        <v>#REF!</v>
      </c>
      <c r="AX73" s="364" t="e">
        <f t="shared" si="9"/>
        <v>#REF!</v>
      </c>
      <c r="AY73" s="364" t="e">
        <f t="shared" si="10"/>
        <v>#REF!</v>
      </c>
    </row>
    <row r="74" spans="1:51" s="43" customFormat="1">
      <c r="A74" s="200"/>
      <c r="B74" s="199"/>
      <c r="C74" s="107"/>
      <c r="D74" s="106"/>
      <c r="E74" s="116"/>
      <c r="F74" s="109"/>
      <c r="G74" s="109"/>
      <c r="H74" s="109"/>
      <c r="I74" s="105"/>
      <c r="J74" s="106"/>
      <c r="K74" s="25"/>
      <c r="L74" s="105"/>
      <c r="M74" s="105"/>
      <c r="N74" s="110"/>
      <c r="O74" s="110"/>
      <c r="P74" s="108"/>
      <c r="Q74" s="108"/>
      <c r="R74" s="111"/>
      <c r="S74" s="112"/>
      <c r="T74" s="112"/>
      <c r="U74" s="373"/>
      <c r="V74" s="372"/>
      <c r="W74" s="117"/>
      <c r="X74" s="114"/>
      <c r="Y74" s="118"/>
      <c r="Z74" s="115"/>
      <c r="AA74" s="115"/>
      <c r="AB74" s="127"/>
      <c r="AC74" s="128"/>
      <c r="AD74" s="129">
        <f t="shared" si="7"/>
        <v>0</v>
      </c>
      <c r="AE74" s="129">
        <f t="shared" si="2"/>
        <v>0</v>
      </c>
      <c r="AF74" s="356" t="e">
        <f t="shared" si="3"/>
        <v>#DIV/0!</v>
      </c>
      <c r="AG74" s="42"/>
      <c r="AH74" s="42"/>
      <c r="AI74" s="42"/>
      <c r="AJ74" s="42"/>
      <c r="AK74" s="124"/>
      <c r="AL74" s="125"/>
      <c r="AM74" s="126"/>
      <c r="AN74" s="126"/>
      <c r="AO74" s="126"/>
      <c r="AP74" s="126"/>
      <c r="AQ74" s="126"/>
      <c r="AR74" s="126"/>
      <c r="AS74" s="364">
        <f t="shared" si="4"/>
        <v>0</v>
      </c>
      <c r="AT74" s="364" t="e">
        <f>#REF!</f>
        <v>#REF!</v>
      </c>
      <c r="AU74" s="364" t="e">
        <f t="shared" si="8"/>
        <v>#REF!</v>
      </c>
      <c r="AV74" s="364">
        <f t="shared" si="5"/>
        <v>0</v>
      </c>
      <c r="AW74" s="364" t="e">
        <f t="shared" si="6"/>
        <v>#REF!</v>
      </c>
      <c r="AX74" s="364" t="e">
        <f t="shared" si="9"/>
        <v>#REF!</v>
      </c>
      <c r="AY74" s="364" t="e">
        <f t="shared" si="10"/>
        <v>#REF!</v>
      </c>
    </row>
    <row r="75" spans="1:51" s="43" customFormat="1">
      <c r="A75" s="200"/>
      <c r="B75" s="199"/>
      <c r="C75" s="107"/>
      <c r="D75" s="106"/>
      <c r="E75" s="116"/>
      <c r="F75" s="109"/>
      <c r="G75" s="109"/>
      <c r="H75" s="109"/>
      <c r="I75" s="105"/>
      <c r="J75" s="106"/>
      <c r="K75" s="25"/>
      <c r="L75" s="105"/>
      <c r="M75" s="105"/>
      <c r="N75" s="110"/>
      <c r="O75" s="110"/>
      <c r="P75" s="108"/>
      <c r="Q75" s="108"/>
      <c r="R75" s="111"/>
      <c r="S75" s="112"/>
      <c r="T75" s="112"/>
      <c r="U75" s="373"/>
      <c r="V75" s="372"/>
      <c r="W75" s="117"/>
      <c r="X75" s="114"/>
      <c r="Y75" s="118"/>
      <c r="Z75" s="115"/>
      <c r="AA75" s="115"/>
      <c r="AB75" s="127"/>
      <c r="AC75" s="128"/>
      <c r="AD75" s="129">
        <f t="shared" si="7"/>
        <v>0</v>
      </c>
      <c r="AE75" s="129">
        <f t="shared" si="2"/>
        <v>0</v>
      </c>
      <c r="AF75" s="356" t="e">
        <f t="shared" si="3"/>
        <v>#DIV/0!</v>
      </c>
      <c r="AG75" s="42"/>
      <c r="AH75" s="42"/>
      <c r="AI75" s="42"/>
      <c r="AJ75" s="42"/>
      <c r="AK75" s="124"/>
      <c r="AL75" s="125"/>
      <c r="AM75" s="126"/>
      <c r="AN75" s="126"/>
      <c r="AO75" s="126"/>
      <c r="AP75" s="126"/>
      <c r="AQ75" s="126"/>
      <c r="AR75" s="126"/>
      <c r="AS75" s="364">
        <f t="shared" si="4"/>
        <v>0</v>
      </c>
      <c r="AT75" s="364" t="e">
        <f>#REF!</f>
        <v>#REF!</v>
      </c>
      <c r="AU75" s="364" t="e">
        <f t="shared" si="8"/>
        <v>#REF!</v>
      </c>
      <c r="AV75" s="364">
        <f t="shared" si="5"/>
        <v>0</v>
      </c>
      <c r="AW75" s="364" t="e">
        <f t="shared" si="6"/>
        <v>#REF!</v>
      </c>
      <c r="AX75" s="364" t="e">
        <f t="shared" si="9"/>
        <v>#REF!</v>
      </c>
      <c r="AY75" s="364" t="e">
        <f t="shared" si="10"/>
        <v>#REF!</v>
      </c>
    </row>
    <row r="76" spans="1:51" s="43" customFormat="1">
      <c r="A76" s="200"/>
      <c r="B76" s="199"/>
      <c r="C76" s="107"/>
      <c r="D76" s="106"/>
      <c r="E76" s="116"/>
      <c r="F76" s="109"/>
      <c r="G76" s="109"/>
      <c r="H76" s="109"/>
      <c r="I76" s="105"/>
      <c r="J76" s="106"/>
      <c r="K76" s="25"/>
      <c r="L76" s="105"/>
      <c r="M76" s="105"/>
      <c r="N76" s="110"/>
      <c r="O76" s="110"/>
      <c r="P76" s="108"/>
      <c r="Q76" s="108"/>
      <c r="R76" s="111"/>
      <c r="S76" s="112"/>
      <c r="T76" s="112"/>
      <c r="U76" s="373"/>
      <c r="V76" s="372"/>
      <c r="W76" s="117"/>
      <c r="X76" s="114"/>
      <c r="Y76" s="118"/>
      <c r="Z76" s="115"/>
      <c r="AA76" s="115"/>
      <c r="AB76" s="127"/>
      <c r="AC76" s="128"/>
      <c r="AD76" s="129">
        <f t="shared" si="7"/>
        <v>0</v>
      </c>
      <c r="AE76" s="129">
        <f t="shared" si="2"/>
        <v>0</v>
      </c>
      <c r="AF76" s="356" t="e">
        <f t="shared" si="3"/>
        <v>#DIV/0!</v>
      </c>
      <c r="AG76" s="42"/>
      <c r="AH76" s="42"/>
      <c r="AI76" s="42"/>
      <c r="AJ76" s="42"/>
      <c r="AK76" s="124"/>
      <c r="AL76" s="125"/>
      <c r="AM76" s="126"/>
      <c r="AN76" s="126"/>
      <c r="AO76" s="126"/>
      <c r="AP76" s="126"/>
      <c r="AQ76" s="126"/>
      <c r="AR76" s="126"/>
      <c r="AS76" s="364">
        <f t="shared" si="4"/>
        <v>0</v>
      </c>
      <c r="AT76" s="364" t="e">
        <f>#REF!</f>
        <v>#REF!</v>
      </c>
      <c r="AU76" s="364" t="e">
        <f t="shared" si="8"/>
        <v>#REF!</v>
      </c>
      <c r="AV76" s="364">
        <f t="shared" si="5"/>
        <v>0</v>
      </c>
      <c r="AW76" s="364" t="e">
        <f t="shared" si="6"/>
        <v>#REF!</v>
      </c>
      <c r="AX76" s="364" t="e">
        <f t="shared" si="9"/>
        <v>#REF!</v>
      </c>
      <c r="AY76" s="364" t="e">
        <f t="shared" si="10"/>
        <v>#REF!</v>
      </c>
    </row>
    <row r="77" spans="1:51" s="43" customFormat="1">
      <c r="A77" s="200"/>
      <c r="B77" s="199"/>
      <c r="C77" s="107"/>
      <c r="D77" s="106"/>
      <c r="E77" s="116"/>
      <c r="F77" s="109"/>
      <c r="G77" s="109"/>
      <c r="H77" s="109"/>
      <c r="I77" s="105"/>
      <c r="J77" s="106"/>
      <c r="K77" s="25"/>
      <c r="L77" s="105"/>
      <c r="M77" s="105"/>
      <c r="N77" s="110"/>
      <c r="O77" s="110"/>
      <c r="P77" s="108"/>
      <c r="Q77" s="108"/>
      <c r="R77" s="111"/>
      <c r="S77" s="112"/>
      <c r="T77" s="112"/>
      <c r="U77" s="373"/>
      <c r="V77" s="372"/>
      <c r="W77" s="117"/>
      <c r="X77" s="114"/>
      <c r="Y77" s="118"/>
      <c r="Z77" s="115"/>
      <c r="AA77" s="115"/>
      <c r="AB77" s="127"/>
      <c r="AC77" s="128"/>
      <c r="AD77" s="129">
        <f t="shared" si="7"/>
        <v>0</v>
      </c>
      <c r="AE77" s="129">
        <f t="shared" si="2"/>
        <v>0</v>
      </c>
      <c r="AF77" s="356" t="e">
        <f t="shared" si="3"/>
        <v>#DIV/0!</v>
      </c>
      <c r="AG77" s="42"/>
      <c r="AH77" s="42"/>
      <c r="AI77" s="42"/>
      <c r="AJ77" s="42"/>
      <c r="AK77" s="124"/>
      <c r="AL77" s="125"/>
      <c r="AM77" s="126"/>
      <c r="AN77" s="126"/>
      <c r="AO77" s="126"/>
      <c r="AP77" s="126"/>
      <c r="AQ77" s="126"/>
      <c r="AR77" s="126"/>
      <c r="AS77" s="364">
        <f t="shared" si="4"/>
        <v>0</v>
      </c>
      <c r="AT77" s="364" t="e">
        <f>#REF!</f>
        <v>#REF!</v>
      </c>
      <c r="AU77" s="364" t="e">
        <f t="shared" si="8"/>
        <v>#REF!</v>
      </c>
      <c r="AV77" s="364">
        <f t="shared" si="5"/>
        <v>0</v>
      </c>
      <c r="AW77" s="364" t="e">
        <f t="shared" si="6"/>
        <v>#REF!</v>
      </c>
      <c r="AX77" s="364" t="e">
        <f t="shared" si="9"/>
        <v>#REF!</v>
      </c>
      <c r="AY77" s="364" t="e">
        <f t="shared" si="10"/>
        <v>#REF!</v>
      </c>
    </row>
    <row r="78" spans="1:51" s="43" customFormat="1">
      <c r="A78" s="200"/>
      <c r="B78" s="199"/>
      <c r="C78" s="107"/>
      <c r="D78" s="106"/>
      <c r="E78" s="116"/>
      <c r="F78" s="109"/>
      <c r="G78" s="109"/>
      <c r="H78" s="109"/>
      <c r="I78" s="105"/>
      <c r="J78" s="106"/>
      <c r="K78" s="25"/>
      <c r="L78" s="105"/>
      <c r="M78" s="105"/>
      <c r="N78" s="110"/>
      <c r="O78" s="110"/>
      <c r="P78" s="108"/>
      <c r="Q78" s="108"/>
      <c r="R78" s="111"/>
      <c r="S78" s="112"/>
      <c r="T78" s="112"/>
      <c r="U78" s="373"/>
      <c r="V78" s="372"/>
      <c r="W78" s="117"/>
      <c r="X78" s="114"/>
      <c r="Y78" s="118"/>
      <c r="Z78" s="115"/>
      <c r="AA78" s="115"/>
      <c r="AB78" s="127"/>
      <c r="AC78" s="128"/>
      <c r="AD78" s="129">
        <f t="shared" ref="AD78:AD141" si="11">R78*AC78</f>
        <v>0</v>
      </c>
      <c r="AE78" s="129">
        <f t="shared" si="2"/>
        <v>0</v>
      </c>
      <c r="AF78" s="356" t="e">
        <f t="shared" si="3"/>
        <v>#DIV/0!</v>
      </c>
      <c r="AG78" s="42"/>
      <c r="AH78" s="42"/>
      <c r="AI78" s="42"/>
      <c r="AJ78" s="42"/>
      <c r="AK78" s="124"/>
      <c r="AL78" s="125"/>
      <c r="AM78" s="126"/>
      <c r="AN78" s="126"/>
      <c r="AO78" s="126"/>
      <c r="AP78" s="126"/>
      <c r="AQ78" s="126"/>
      <c r="AR78" s="126"/>
      <c r="AS78" s="364">
        <f t="shared" si="4"/>
        <v>0</v>
      </c>
      <c r="AT78" s="364" t="e">
        <f>#REF!</f>
        <v>#REF!</v>
      </c>
      <c r="AU78" s="364" t="e">
        <f t="shared" si="8"/>
        <v>#REF!</v>
      </c>
      <c r="AV78" s="364">
        <f t="shared" si="5"/>
        <v>0</v>
      </c>
      <c r="AW78" s="364" t="e">
        <f t="shared" si="6"/>
        <v>#REF!</v>
      </c>
      <c r="AX78" s="364" t="e">
        <f t="shared" si="9"/>
        <v>#REF!</v>
      </c>
      <c r="AY78" s="364" t="e">
        <f t="shared" si="10"/>
        <v>#REF!</v>
      </c>
    </row>
    <row r="79" spans="1:51" s="43" customFormat="1">
      <c r="A79" s="200"/>
      <c r="B79" s="199"/>
      <c r="C79" s="107"/>
      <c r="D79" s="106"/>
      <c r="E79" s="116"/>
      <c r="F79" s="109"/>
      <c r="G79" s="109"/>
      <c r="H79" s="109"/>
      <c r="I79" s="105"/>
      <c r="J79" s="106"/>
      <c r="K79" s="25"/>
      <c r="L79" s="105"/>
      <c r="M79" s="105"/>
      <c r="N79" s="110"/>
      <c r="O79" s="110"/>
      <c r="P79" s="108"/>
      <c r="Q79" s="108"/>
      <c r="R79" s="111"/>
      <c r="S79" s="112"/>
      <c r="T79" s="112"/>
      <c r="U79" s="373"/>
      <c r="V79" s="372"/>
      <c r="W79" s="117"/>
      <c r="X79" s="114"/>
      <c r="Y79" s="118"/>
      <c r="Z79" s="115"/>
      <c r="AA79" s="115"/>
      <c r="AB79" s="127"/>
      <c r="AC79" s="128"/>
      <c r="AD79" s="129">
        <f t="shared" si="11"/>
        <v>0</v>
      </c>
      <c r="AE79" s="129">
        <f t="shared" si="2"/>
        <v>0</v>
      </c>
      <c r="AF79" s="356" t="e">
        <f t="shared" si="3"/>
        <v>#DIV/0!</v>
      </c>
      <c r="AG79" s="42"/>
      <c r="AH79" s="42"/>
      <c r="AI79" s="42"/>
      <c r="AJ79" s="42"/>
      <c r="AK79" s="124"/>
      <c r="AL79" s="125"/>
      <c r="AM79" s="126"/>
      <c r="AN79" s="126"/>
      <c r="AO79" s="126"/>
      <c r="AP79" s="126"/>
      <c r="AQ79" s="126"/>
      <c r="AR79" s="126"/>
      <c r="AS79" s="364">
        <f t="shared" si="4"/>
        <v>0</v>
      </c>
      <c r="AT79" s="364" t="e">
        <f>#REF!</f>
        <v>#REF!</v>
      </c>
      <c r="AU79" s="364" t="e">
        <f t="shared" si="8"/>
        <v>#REF!</v>
      </c>
      <c r="AV79" s="364">
        <f t="shared" si="5"/>
        <v>0</v>
      </c>
      <c r="AW79" s="364" t="e">
        <f t="shared" si="6"/>
        <v>#REF!</v>
      </c>
      <c r="AX79" s="364" t="e">
        <f t="shared" si="9"/>
        <v>#REF!</v>
      </c>
      <c r="AY79" s="364" t="e">
        <f t="shared" si="10"/>
        <v>#REF!</v>
      </c>
    </row>
    <row r="80" spans="1:51" s="43" customFormat="1">
      <c r="A80" s="200"/>
      <c r="B80" s="199"/>
      <c r="C80" s="107"/>
      <c r="D80" s="106"/>
      <c r="E80" s="116"/>
      <c r="F80" s="109"/>
      <c r="G80" s="109"/>
      <c r="H80" s="109"/>
      <c r="I80" s="105"/>
      <c r="J80" s="106"/>
      <c r="K80" s="25"/>
      <c r="L80" s="105"/>
      <c r="M80" s="105"/>
      <c r="N80" s="110"/>
      <c r="O80" s="110"/>
      <c r="P80" s="108"/>
      <c r="Q80" s="108"/>
      <c r="R80" s="111"/>
      <c r="S80" s="112"/>
      <c r="T80" s="112"/>
      <c r="U80" s="373"/>
      <c r="V80" s="372"/>
      <c r="W80" s="117"/>
      <c r="X80" s="114"/>
      <c r="Y80" s="118"/>
      <c r="Z80" s="115"/>
      <c r="AA80" s="115"/>
      <c r="AB80" s="127"/>
      <c r="AC80" s="128"/>
      <c r="AD80" s="129">
        <f t="shared" si="11"/>
        <v>0</v>
      </c>
      <c r="AE80" s="129">
        <f t="shared" si="2"/>
        <v>0</v>
      </c>
      <c r="AF80" s="356" t="e">
        <f t="shared" si="3"/>
        <v>#DIV/0!</v>
      </c>
      <c r="AG80" s="42"/>
      <c r="AH80" s="42"/>
      <c r="AI80" s="42"/>
      <c r="AJ80" s="42"/>
      <c r="AK80" s="124"/>
      <c r="AL80" s="125"/>
      <c r="AM80" s="126"/>
      <c r="AN80" s="126"/>
      <c r="AO80" s="126"/>
      <c r="AP80" s="126"/>
      <c r="AQ80" s="126"/>
      <c r="AR80" s="126"/>
      <c r="AS80" s="364">
        <f t="shared" si="4"/>
        <v>0</v>
      </c>
      <c r="AT80" s="364" t="e">
        <f>#REF!</f>
        <v>#REF!</v>
      </c>
      <c r="AU80" s="364" t="e">
        <f t="shared" si="8"/>
        <v>#REF!</v>
      </c>
      <c r="AV80" s="364">
        <f t="shared" si="5"/>
        <v>0</v>
      </c>
      <c r="AW80" s="364" t="e">
        <f t="shared" si="6"/>
        <v>#REF!</v>
      </c>
      <c r="AX80" s="364" t="e">
        <f t="shared" si="9"/>
        <v>#REF!</v>
      </c>
      <c r="AY80" s="364" t="e">
        <f t="shared" si="10"/>
        <v>#REF!</v>
      </c>
    </row>
    <row r="81" spans="1:51" s="43" customFormat="1">
      <c r="A81" s="200"/>
      <c r="B81" s="199"/>
      <c r="C81" s="107"/>
      <c r="D81" s="106"/>
      <c r="E81" s="116"/>
      <c r="F81" s="109"/>
      <c r="G81" s="109"/>
      <c r="H81" s="109"/>
      <c r="I81" s="105"/>
      <c r="J81" s="106"/>
      <c r="K81" s="25"/>
      <c r="L81" s="105"/>
      <c r="M81" s="105"/>
      <c r="N81" s="110"/>
      <c r="O81" s="110"/>
      <c r="P81" s="108"/>
      <c r="Q81" s="108"/>
      <c r="R81" s="111"/>
      <c r="S81" s="112"/>
      <c r="T81" s="112"/>
      <c r="U81" s="373"/>
      <c r="V81" s="372"/>
      <c r="W81" s="117"/>
      <c r="X81" s="114"/>
      <c r="Y81" s="118"/>
      <c r="Z81" s="115"/>
      <c r="AA81" s="115"/>
      <c r="AB81" s="127"/>
      <c r="AC81" s="128"/>
      <c r="AD81" s="129">
        <f t="shared" si="11"/>
        <v>0</v>
      </c>
      <c r="AE81" s="129">
        <f t="shared" si="2"/>
        <v>0</v>
      </c>
      <c r="AF81" s="356" t="e">
        <f t="shared" si="3"/>
        <v>#DIV/0!</v>
      </c>
      <c r="AG81" s="42"/>
      <c r="AH81" s="42"/>
      <c r="AI81" s="42"/>
      <c r="AJ81" s="42"/>
      <c r="AK81" s="124"/>
      <c r="AL81" s="125"/>
      <c r="AM81" s="126"/>
      <c r="AN81" s="126"/>
      <c r="AO81" s="126"/>
      <c r="AP81" s="126"/>
      <c r="AQ81" s="126"/>
      <c r="AR81" s="126"/>
      <c r="AS81" s="364">
        <f t="shared" si="4"/>
        <v>0</v>
      </c>
      <c r="AT81" s="364" t="e">
        <f>#REF!</f>
        <v>#REF!</v>
      </c>
      <c r="AU81" s="364" t="e">
        <f t="shared" si="8"/>
        <v>#REF!</v>
      </c>
      <c r="AV81" s="364">
        <f t="shared" si="5"/>
        <v>0</v>
      </c>
      <c r="AW81" s="364" t="e">
        <f t="shared" si="6"/>
        <v>#REF!</v>
      </c>
      <c r="AX81" s="364" t="e">
        <f t="shared" si="9"/>
        <v>#REF!</v>
      </c>
      <c r="AY81" s="364" t="e">
        <f t="shared" si="10"/>
        <v>#REF!</v>
      </c>
    </row>
    <row r="82" spans="1:51" s="43" customFormat="1">
      <c r="A82" s="200"/>
      <c r="B82" s="199"/>
      <c r="C82" s="107"/>
      <c r="D82" s="106"/>
      <c r="E82" s="116"/>
      <c r="F82" s="109"/>
      <c r="G82" s="109"/>
      <c r="H82" s="109"/>
      <c r="I82" s="105"/>
      <c r="J82" s="106"/>
      <c r="K82" s="25"/>
      <c r="L82" s="105"/>
      <c r="M82" s="105"/>
      <c r="N82" s="110"/>
      <c r="O82" s="110"/>
      <c r="P82" s="108"/>
      <c r="Q82" s="108"/>
      <c r="R82" s="111"/>
      <c r="S82" s="112"/>
      <c r="T82" s="112"/>
      <c r="U82" s="373"/>
      <c r="V82" s="372"/>
      <c r="W82" s="117"/>
      <c r="X82" s="114"/>
      <c r="Y82" s="118"/>
      <c r="Z82" s="115"/>
      <c r="AA82" s="115"/>
      <c r="AB82" s="127"/>
      <c r="AC82" s="128"/>
      <c r="AD82" s="129">
        <f t="shared" si="11"/>
        <v>0</v>
      </c>
      <c r="AE82" s="129">
        <f t="shared" si="2"/>
        <v>0</v>
      </c>
      <c r="AF82" s="356" t="e">
        <f t="shared" si="3"/>
        <v>#DIV/0!</v>
      </c>
      <c r="AG82" s="42"/>
      <c r="AH82" s="42"/>
      <c r="AI82" s="42"/>
      <c r="AJ82" s="42"/>
      <c r="AK82" s="124"/>
      <c r="AL82" s="125"/>
      <c r="AM82" s="126"/>
      <c r="AN82" s="126"/>
      <c r="AO82" s="126"/>
      <c r="AP82" s="126"/>
      <c r="AQ82" s="126"/>
      <c r="AR82" s="126"/>
      <c r="AS82" s="364">
        <f t="shared" si="4"/>
        <v>0</v>
      </c>
      <c r="AT82" s="364" t="e">
        <f>#REF!</f>
        <v>#REF!</v>
      </c>
      <c r="AU82" s="364" t="e">
        <f t="shared" si="8"/>
        <v>#REF!</v>
      </c>
      <c r="AV82" s="364">
        <f t="shared" si="5"/>
        <v>0</v>
      </c>
      <c r="AW82" s="364" t="e">
        <f t="shared" si="6"/>
        <v>#REF!</v>
      </c>
      <c r="AX82" s="364" t="e">
        <f t="shared" si="9"/>
        <v>#REF!</v>
      </c>
      <c r="AY82" s="364" t="e">
        <f t="shared" si="10"/>
        <v>#REF!</v>
      </c>
    </row>
    <row r="83" spans="1:51" s="43" customFormat="1">
      <c r="A83" s="200"/>
      <c r="B83" s="199"/>
      <c r="C83" s="107"/>
      <c r="D83" s="106"/>
      <c r="E83" s="116"/>
      <c r="F83" s="109"/>
      <c r="G83" s="109"/>
      <c r="H83" s="109"/>
      <c r="I83" s="105"/>
      <c r="J83" s="106"/>
      <c r="K83" s="25"/>
      <c r="L83" s="105"/>
      <c r="M83" s="105"/>
      <c r="N83" s="110"/>
      <c r="O83" s="110"/>
      <c r="P83" s="108"/>
      <c r="Q83" s="108"/>
      <c r="R83" s="111"/>
      <c r="S83" s="112"/>
      <c r="T83" s="112"/>
      <c r="U83" s="373"/>
      <c r="V83" s="372"/>
      <c r="W83" s="117"/>
      <c r="X83" s="114"/>
      <c r="Y83" s="118"/>
      <c r="Z83" s="115"/>
      <c r="AA83" s="115"/>
      <c r="AB83" s="127"/>
      <c r="AC83" s="128"/>
      <c r="AD83" s="129">
        <f t="shared" si="11"/>
        <v>0</v>
      </c>
      <c r="AE83" s="129">
        <f t="shared" si="2"/>
        <v>0</v>
      </c>
      <c r="AF83" s="356" t="e">
        <f t="shared" si="3"/>
        <v>#DIV/0!</v>
      </c>
      <c r="AG83" s="42"/>
      <c r="AH83" s="42"/>
      <c r="AI83" s="42"/>
      <c r="AJ83" s="42"/>
      <c r="AK83" s="124"/>
      <c r="AL83" s="125"/>
      <c r="AM83" s="126"/>
      <c r="AN83" s="126"/>
      <c r="AO83" s="126"/>
      <c r="AP83" s="126"/>
      <c r="AQ83" s="126"/>
      <c r="AR83" s="126"/>
      <c r="AS83" s="364">
        <f t="shared" si="4"/>
        <v>0</v>
      </c>
      <c r="AT83" s="364" t="e">
        <f>#REF!</f>
        <v>#REF!</v>
      </c>
      <c r="AU83" s="364" t="e">
        <f t="shared" si="8"/>
        <v>#REF!</v>
      </c>
      <c r="AV83" s="364">
        <f t="shared" si="5"/>
        <v>0</v>
      </c>
      <c r="AW83" s="364" t="e">
        <f t="shared" si="6"/>
        <v>#REF!</v>
      </c>
      <c r="AX83" s="364" t="e">
        <f t="shared" si="9"/>
        <v>#REF!</v>
      </c>
      <c r="AY83" s="364" t="e">
        <f t="shared" si="10"/>
        <v>#REF!</v>
      </c>
    </row>
    <row r="84" spans="1:51" s="43" customFormat="1">
      <c r="A84" s="200"/>
      <c r="B84" s="199"/>
      <c r="C84" s="107"/>
      <c r="D84" s="106"/>
      <c r="E84" s="116"/>
      <c r="F84" s="109"/>
      <c r="G84" s="109"/>
      <c r="H84" s="109"/>
      <c r="I84" s="105"/>
      <c r="J84" s="106"/>
      <c r="K84" s="25"/>
      <c r="L84" s="105"/>
      <c r="M84" s="105"/>
      <c r="N84" s="110"/>
      <c r="O84" s="110"/>
      <c r="P84" s="108"/>
      <c r="Q84" s="108"/>
      <c r="R84" s="111"/>
      <c r="S84" s="112"/>
      <c r="T84" s="112"/>
      <c r="U84" s="373"/>
      <c r="V84" s="372"/>
      <c r="W84" s="117"/>
      <c r="X84" s="114"/>
      <c r="Y84" s="118"/>
      <c r="Z84" s="115"/>
      <c r="AA84" s="115"/>
      <c r="AB84" s="127"/>
      <c r="AC84" s="128"/>
      <c r="AD84" s="129">
        <f t="shared" si="11"/>
        <v>0</v>
      </c>
      <c r="AE84" s="129">
        <f t="shared" si="2"/>
        <v>0</v>
      </c>
      <c r="AF84" s="356" t="e">
        <f t="shared" si="3"/>
        <v>#DIV/0!</v>
      </c>
      <c r="AG84" s="42"/>
      <c r="AH84" s="42"/>
      <c r="AI84" s="42"/>
      <c r="AJ84" s="42"/>
      <c r="AK84" s="124"/>
      <c r="AL84" s="125"/>
      <c r="AM84" s="126"/>
      <c r="AN84" s="126"/>
      <c r="AO84" s="126"/>
      <c r="AP84" s="126"/>
      <c r="AQ84" s="126"/>
      <c r="AR84" s="126"/>
      <c r="AS84" s="364">
        <f t="shared" si="4"/>
        <v>0</v>
      </c>
      <c r="AT84" s="364" t="e">
        <f>#REF!</f>
        <v>#REF!</v>
      </c>
      <c r="AU84" s="364" t="e">
        <f t="shared" si="8"/>
        <v>#REF!</v>
      </c>
      <c r="AV84" s="364">
        <f t="shared" si="5"/>
        <v>0</v>
      </c>
      <c r="AW84" s="364" t="e">
        <f t="shared" si="6"/>
        <v>#REF!</v>
      </c>
      <c r="AX84" s="364" t="e">
        <f t="shared" si="9"/>
        <v>#REF!</v>
      </c>
      <c r="AY84" s="364" t="e">
        <f t="shared" si="10"/>
        <v>#REF!</v>
      </c>
    </row>
    <row r="85" spans="1:51" s="43" customFormat="1">
      <c r="A85" s="200"/>
      <c r="B85" s="199"/>
      <c r="C85" s="107"/>
      <c r="D85" s="106"/>
      <c r="E85" s="116"/>
      <c r="F85" s="109"/>
      <c r="G85" s="109"/>
      <c r="H85" s="109"/>
      <c r="I85" s="105"/>
      <c r="J85" s="106"/>
      <c r="K85" s="25"/>
      <c r="L85" s="105"/>
      <c r="M85" s="105"/>
      <c r="N85" s="110"/>
      <c r="O85" s="110"/>
      <c r="P85" s="108"/>
      <c r="Q85" s="108"/>
      <c r="R85" s="111"/>
      <c r="S85" s="112"/>
      <c r="T85" s="112"/>
      <c r="U85" s="373"/>
      <c r="V85" s="372"/>
      <c r="W85" s="117"/>
      <c r="X85" s="114"/>
      <c r="Y85" s="118"/>
      <c r="Z85" s="115"/>
      <c r="AA85" s="115"/>
      <c r="AB85" s="127"/>
      <c r="AC85" s="128"/>
      <c r="AD85" s="129">
        <f t="shared" si="11"/>
        <v>0</v>
      </c>
      <c r="AE85" s="129">
        <f t="shared" si="2"/>
        <v>0</v>
      </c>
      <c r="AF85" s="356" t="e">
        <f t="shared" si="3"/>
        <v>#DIV/0!</v>
      </c>
      <c r="AG85" s="42"/>
      <c r="AH85" s="42"/>
      <c r="AI85" s="42"/>
      <c r="AJ85" s="42"/>
      <c r="AK85" s="124"/>
      <c r="AL85" s="125"/>
      <c r="AM85" s="126"/>
      <c r="AN85" s="126"/>
      <c r="AO85" s="126"/>
      <c r="AP85" s="126"/>
      <c r="AQ85" s="126"/>
      <c r="AR85" s="126"/>
      <c r="AS85" s="364">
        <f t="shared" si="4"/>
        <v>0</v>
      </c>
      <c r="AT85" s="364" t="e">
        <f>#REF!</f>
        <v>#REF!</v>
      </c>
      <c r="AU85" s="364" t="e">
        <f t="shared" si="8"/>
        <v>#REF!</v>
      </c>
      <c r="AV85" s="364">
        <f t="shared" si="5"/>
        <v>0</v>
      </c>
      <c r="AW85" s="364" t="e">
        <f t="shared" si="6"/>
        <v>#REF!</v>
      </c>
      <c r="AX85" s="364" t="e">
        <f t="shared" si="9"/>
        <v>#REF!</v>
      </c>
      <c r="AY85" s="364" t="e">
        <f t="shared" si="10"/>
        <v>#REF!</v>
      </c>
    </row>
    <row r="86" spans="1:51" s="43" customFormat="1">
      <c r="A86" s="200"/>
      <c r="B86" s="199"/>
      <c r="C86" s="107"/>
      <c r="D86" s="106"/>
      <c r="E86" s="116"/>
      <c r="F86" s="109"/>
      <c r="G86" s="109"/>
      <c r="H86" s="109"/>
      <c r="I86" s="105"/>
      <c r="J86" s="106"/>
      <c r="K86" s="25"/>
      <c r="L86" s="105"/>
      <c r="M86" s="105"/>
      <c r="N86" s="110"/>
      <c r="O86" s="110"/>
      <c r="P86" s="108"/>
      <c r="Q86" s="108"/>
      <c r="R86" s="111"/>
      <c r="S86" s="112"/>
      <c r="T86" s="112"/>
      <c r="U86" s="373"/>
      <c r="V86" s="372"/>
      <c r="W86" s="117"/>
      <c r="X86" s="114"/>
      <c r="Y86" s="118"/>
      <c r="Z86" s="115"/>
      <c r="AA86" s="115"/>
      <c r="AB86" s="127"/>
      <c r="AC86" s="128"/>
      <c r="AD86" s="129">
        <f t="shared" si="11"/>
        <v>0</v>
      </c>
      <c r="AE86" s="129">
        <f t="shared" si="2"/>
        <v>0</v>
      </c>
      <c r="AF86" s="356" t="e">
        <f t="shared" si="3"/>
        <v>#DIV/0!</v>
      </c>
      <c r="AG86" s="42"/>
      <c r="AH86" s="42"/>
      <c r="AI86" s="42"/>
      <c r="AJ86" s="42"/>
      <c r="AK86" s="124"/>
      <c r="AL86" s="125"/>
      <c r="AM86" s="126"/>
      <c r="AN86" s="126"/>
      <c r="AO86" s="126"/>
      <c r="AP86" s="126"/>
      <c r="AQ86" s="126"/>
      <c r="AR86" s="126"/>
      <c r="AS86" s="364">
        <f t="shared" si="4"/>
        <v>0</v>
      </c>
      <c r="AT86" s="364" t="e">
        <f>#REF!</f>
        <v>#REF!</v>
      </c>
      <c r="AU86" s="364" t="e">
        <f t="shared" si="8"/>
        <v>#REF!</v>
      </c>
      <c r="AV86" s="364">
        <f t="shared" si="5"/>
        <v>0</v>
      </c>
      <c r="AW86" s="364" t="e">
        <f t="shared" si="6"/>
        <v>#REF!</v>
      </c>
      <c r="AX86" s="364" t="e">
        <f t="shared" si="9"/>
        <v>#REF!</v>
      </c>
      <c r="AY86" s="364" t="e">
        <f t="shared" si="10"/>
        <v>#REF!</v>
      </c>
    </row>
    <row r="87" spans="1:51" s="43" customFormat="1">
      <c r="A87" s="200"/>
      <c r="B87" s="199"/>
      <c r="C87" s="107"/>
      <c r="D87" s="106"/>
      <c r="E87" s="116"/>
      <c r="F87" s="109"/>
      <c r="G87" s="109"/>
      <c r="H87" s="109"/>
      <c r="I87" s="105"/>
      <c r="J87" s="106"/>
      <c r="K87" s="25"/>
      <c r="L87" s="105"/>
      <c r="M87" s="105"/>
      <c r="N87" s="110"/>
      <c r="O87" s="110"/>
      <c r="P87" s="108"/>
      <c r="Q87" s="108"/>
      <c r="R87" s="111"/>
      <c r="S87" s="112"/>
      <c r="T87" s="112"/>
      <c r="U87" s="373"/>
      <c r="V87" s="372"/>
      <c r="W87" s="117"/>
      <c r="X87" s="114"/>
      <c r="Y87" s="118"/>
      <c r="Z87" s="115"/>
      <c r="AA87" s="115"/>
      <c r="AB87" s="127"/>
      <c r="AC87" s="128"/>
      <c r="AD87" s="129">
        <f t="shared" si="11"/>
        <v>0</v>
      </c>
      <c r="AE87" s="129">
        <f t="shared" si="2"/>
        <v>0</v>
      </c>
      <c r="AF87" s="356" t="e">
        <f t="shared" si="3"/>
        <v>#DIV/0!</v>
      </c>
      <c r="AG87" s="42"/>
      <c r="AH87" s="42"/>
      <c r="AI87" s="42"/>
      <c r="AJ87" s="42"/>
      <c r="AK87" s="124"/>
      <c r="AL87" s="125"/>
      <c r="AM87" s="126"/>
      <c r="AN87" s="126"/>
      <c r="AO87" s="126"/>
      <c r="AP87" s="126"/>
      <c r="AQ87" s="126"/>
      <c r="AR87" s="126"/>
      <c r="AS87" s="364">
        <f t="shared" si="4"/>
        <v>0</v>
      </c>
      <c r="AT87" s="364" t="e">
        <f>#REF!</f>
        <v>#REF!</v>
      </c>
      <c r="AU87" s="364" t="e">
        <f t="shared" si="8"/>
        <v>#REF!</v>
      </c>
      <c r="AV87" s="364">
        <f t="shared" si="5"/>
        <v>0</v>
      </c>
      <c r="AW87" s="364" t="e">
        <f t="shared" si="6"/>
        <v>#REF!</v>
      </c>
      <c r="AX87" s="364" t="e">
        <f t="shared" si="9"/>
        <v>#REF!</v>
      </c>
      <c r="AY87" s="364" t="e">
        <f t="shared" si="10"/>
        <v>#REF!</v>
      </c>
    </row>
    <row r="88" spans="1:51" s="43" customFormat="1">
      <c r="A88" s="200"/>
      <c r="B88" s="199"/>
      <c r="C88" s="107"/>
      <c r="D88" s="106"/>
      <c r="E88" s="116"/>
      <c r="F88" s="109"/>
      <c r="G88" s="109"/>
      <c r="H88" s="109"/>
      <c r="I88" s="105"/>
      <c r="J88" s="106"/>
      <c r="K88" s="25"/>
      <c r="L88" s="105"/>
      <c r="M88" s="105"/>
      <c r="N88" s="110"/>
      <c r="O88" s="110"/>
      <c r="P88" s="108"/>
      <c r="Q88" s="108"/>
      <c r="R88" s="111"/>
      <c r="S88" s="112"/>
      <c r="T88" s="112"/>
      <c r="U88" s="373"/>
      <c r="V88" s="372"/>
      <c r="W88" s="117"/>
      <c r="X88" s="114"/>
      <c r="Y88" s="118"/>
      <c r="Z88" s="115"/>
      <c r="AA88" s="115"/>
      <c r="AB88" s="127"/>
      <c r="AC88" s="128"/>
      <c r="AD88" s="129">
        <f t="shared" si="11"/>
        <v>0</v>
      </c>
      <c r="AE88" s="129">
        <f t="shared" si="2"/>
        <v>0</v>
      </c>
      <c r="AF88" s="356" t="e">
        <f t="shared" si="3"/>
        <v>#DIV/0!</v>
      </c>
      <c r="AG88" s="42"/>
      <c r="AH88" s="42"/>
      <c r="AI88" s="42"/>
      <c r="AJ88" s="42"/>
      <c r="AK88" s="124"/>
      <c r="AL88" s="125"/>
      <c r="AM88" s="126"/>
      <c r="AN88" s="126"/>
      <c r="AO88" s="126"/>
      <c r="AP88" s="126"/>
      <c r="AQ88" s="126"/>
      <c r="AR88" s="126"/>
      <c r="AS88" s="364">
        <f t="shared" si="4"/>
        <v>0</v>
      </c>
      <c r="AT88" s="364" t="e">
        <f>#REF!</f>
        <v>#REF!</v>
      </c>
      <c r="AU88" s="364" t="e">
        <f t="shared" si="8"/>
        <v>#REF!</v>
      </c>
      <c r="AV88" s="364">
        <f t="shared" si="5"/>
        <v>0</v>
      </c>
      <c r="AW88" s="364" t="e">
        <f t="shared" si="6"/>
        <v>#REF!</v>
      </c>
      <c r="AX88" s="364" t="e">
        <f t="shared" si="9"/>
        <v>#REF!</v>
      </c>
      <c r="AY88" s="364" t="e">
        <f t="shared" si="10"/>
        <v>#REF!</v>
      </c>
    </row>
    <row r="89" spans="1:51" s="43" customFormat="1">
      <c r="A89" s="200"/>
      <c r="B89" s="199"/>
      <c r="C89" s="107"/>
      <c r="D89" s="106"/>
      <c r="E89" s="116"/>
      <c r="F89" s="109"/>
      <c r="G89" s="109"/>
      <c r="H89" s="109"/>
      <c r="I89" s="105"/>
      <c r="J89" s="106"/>
      <c r="K89" s="25"/>
      <c r="L89" s="105"/>
      <c r="M89" s="105"/>
      <c r="N89" s="110"/>
      <c r="O89" s="110"/>
      <c r="P89" s="108"/>
      <c r="Q89" s="108"/>
      <c r="R89" s="111"/>
      <c r="S89" s="112"/>
      <c r="T89" s="112"/>
      <c r="U89" s="373"/>
      <c r="V89" s="372"/>
      <c r="W89" s="117"/>
      <c r="X89" s="114"/>
      <c r="Y89" s="118"/>
      <c r="Z89" s="115"/>
      <c r="AA89" s="115"/>
      <c r="AB89" s="127"/>
      <c r="AC89" s="128"/>
      <c r="AD89" s="129">
        <f t="shared" si="11"/>
        <v>0</v>
      </c>
      <c r="AE89" s="129">
        <f t="shared" si="2"/>
        <v>0</v>
      </c>
      <c r="AF89" s="356" t="e">
        <f t="shared" si="3"/>
        <v>#DIV/0!</v>
      </c>
      <c r="AG89" s="42"/>
      <c r="AH89" s="42"/>
      <c r="AI89" s="42"/>
      <c r="AJ89" s="42"/>
      <c r="AK89" s="124"/>
      <c r="AL89" s="125"/>
      <c r="AM89" s="126"/>
      <c r="AN89" s="126"/>
      <c r="AO89" s="126"/>
      <c r="AP89" s="126"/>
      <c r="AQ89" s="126"/>
      <c r="AR89" s="126"/>
      <c r="AS89" s="364">
        <f t="shared" si="4"/>
        <v>0</v>
      </c>
      <c r="AT89" s="364" t="e">
        <f>#REF!</f>
        <v>#REF!</v>
      </c>
      <c r="AU89" s="364" t="e">
        <f t="shared" si="8"/>
        <v>#REF!</v>
      </c>
      <c r="AV89" s="364">
        <f t="shared" si="5"/>
        <v>0</v>
      </c>
      <c r="AW89" s="364" t="e">
        <f t="shared" si="6"/>
        <v>#REF!</v>
      </c>
      <c r="AX89" s="364" t="e">
        <f t="shared" si="9"/>
        <v>#REF!</v>
      </c>
      <c r="AY89" s="364" t="e">
        <f t="shared" si="10"/>
        <v>#REF!</v>
      </c>
    </row>
    <row r="90" spans="1:51" s="43" customFormat="1">
      <c r="A90" s="200"/>
      <c r="B90" s="199"/>
      <c r="C90" s="107"/>
      <c r="D90" s="106"/>
      <c r="E90" s="116"/>
      <c r="F90" s="109"/>
      <c r="G90" s="109"/>
      <c r="H90" s="109"/>
      <c r="I90" s="105"/>
      <c r="J90" s="106"/>
      <c r="K90" s="25"/>
      <c r="L90" s="105"/>
      <c r="M90" s="105"/>
      <c r="N90" s="110"/>
      <c r="O90" s="110"/>
      <c r="P90" s="108"/>
      <c r="Q90" s="108"/>
      <c r="R90" s="111"/>
      <c r="S90" s="112"/>
      <c r="T90" s="112"/>
      <c r="U90" s="373"/>
      <c r="V90" s="372"/>
      <c r="W90" s="117"/>
      <c r="X90" s="114"/>
      <c r="Y90" s="118"/>
      <c r="Z90" s="115"/>
      <c r="AA90" s="115"/>
      <c r="AB90" s="127"/>
      <c r="AC90" s="128"/>
      <c r="AD90" s="129">
        <f t="shared" si="11"/>
        <v>0</v>
      </c>
      <c r="AE90" s="129">
        <f t="shared" ref="AE90:AE153" si="12">AB90+AD90</f>
        <v>0</v>
      </c>
      <c r="AF90" s="356" t="e">
        <f t="shared" ref="AF90:AF153" si="13">AB90/R90</f>
        <v>#DIV/0!</v>
      </c>
      <c r="AG90" s="42"/>
      <c r="AH90" s="42"/>
      <c r="AI90" s="42"/>
      <c r="AJ90" s="42"/>
      <c r="AK90" s="124"/>
      <c r="AL90" s="125"/>
      <c r="AM90" s="126"/>
      <c r="AN90" s="126"/>
      <c r="AO90" s="126"/>
      <c r="AP90" s="126"/>
      <c r="AQ90" s="126"/>
      <c r="AR90" s="126"/>
      <c r="AS90" s="364">
        <f t="shared" ref="AS90:AS153" si="14">SUM(AG90:AR90)</f>
        <v>0</v>
      </c>
      <c r="AT90" s="364" t="e">
        <f>#REF!</f>
        <v>#REF!</v>
      </c>
      <c r="AU90" s="364" t="e">
        <f t="shared" si="8"/>
        <v>#REF!</v>
      </c>
      <c r="AV90" s="364">
        <f t="shared" ref="AV90:AV153" si="15">AB90-AS90</f>
        <v>0</v>
      </c>
      <c r="AW90" s="364" t="e">
        <f t="shared" ref="AW90:AW153" si="16">AD90-AT90</f>
        <v>#REF!</v>
      </c>
      <c r="AX90" s="364" t="e">
        <f t="shared" si="9"/>
        <v>#REF!</v>
      </c>
      <c r="AY90" s="364" t="e">
        <f t="shared" si="10"/>
        <v>#REF!</v>
      </c>
    </row>
    <row r="91" spans="1:51" s="43" customFormat="1">
      <c r="A91" s="200"/>
      <c r="B91" s="199"/>
      <c r="C91" s="107"/>
      <c r="D91" s="106"/>
      <c r="E91" s="116"/>
      <c r="F91" s="109"/>
      <c r="G91" s="109"/>
      <c r="H91" s="109"/>
      <c r="I91" s="105"/>
      <c r="J91" s="106"/>
      <c r="K91" s="25"/>
      <c r="L91" s="105"/>
      <c r="M91" s="105"/>
      <c r="N91" s="110"/>
      <c r="O91" s="110"/>
      <c r="P91" s="108"/>
      <c r="Q91" s="108"/>
      <c r="R91" s="111"/>
      <c r="S91" s="112"/>
      <c r="T91" s="112"/>
      <c r="U91" s="373"/>
      <c r="V91" s="372"/>
      <c r="W91" s="117"/>
      <c r="X91" s="114"/>
      <c r="Y91" s="118"/>
      <c r="Z91" s="115"/>
      <c r="AA91" s="115"/>
      <c r="AB91" s="127"/>
      <c r="AC91" s="128"/>
      <c r="AD91" s="129">
        <f t="shared" si="11"/>
        <v>0</v>
      </c>
      <c r="AE91" s="129">
        <f t="shared" si="12"/>
        <v>0</v>
      </c>
      <c r="AF91" s="356" t="e">
        <f t="shared" si="13"/>
        <v>#DIV/0!</v>
      </c>
      <c r="AG91" s="42"/>
      <c r="AH91" s="42"/>
      <c r="AI91" s="42"/>
      <c r="AJ91" s="42"/>
      <c r="AK91" s="124"/>
      <c r="AL91" s="125"/>
      <c r="AM91" s="126"/>
      <c r="AN91" s="126"/>
      <c r="AO91" s="126"/>
      <c r="AP91" s="126"/>
      <c r="AQ91" s="126"/>
      <c r="AR91" s="126"/>
      <c r="AS91" s="364">
        <f t="shared" si="14"/>
        <v>0</v>
      </c>
      <c r="AT91" s="364" t="e">
        <f>#REF!</f>
        <v>#REF!</v>
      </c>
      <c r="AU91" s="364" t="e">
        <f t="shared" ref="AU91:AU154" si="17">AS91+AT91</f>
        <v>#REF!</v>
      </c>
      <c r="AV91" s="364">
        <f t="shared" si="15"/>
        <v>0</v>
      </c>
      <c r="AW91" s="364" t="e">
        <f t="shared" si="16"/>
        <v>#REF!</v>
      </c>
      <c r="AX91" s="364" t="e">
        <f t="shared" ref="AX91:AX154" si="18">SUM(AV91:AW91)</f>
        <v>#REF!</v>
      </c>
      <c r="AY91" s="364" t="e">
        <f t="shared" ref="AY91:AY154" si="19">AU91+AX91</f>
        <v>#REF!</v>
      </c>
    </row>
    <row r="92" spans="1:51" s="43" customFormat="1">
      <c r="A92" s="200"/>
      <c r="B92" s="199"/>
      <c r="C92" s="107"/>
      <c r="D92" s="106"/>
      <c r="E92" s="116"/>
      <c r="F92" s="109"/>
      <c r="G92" s="109"/>
      <c r="H92" s="109"/>
      <c r="I92" s="105"/>
      <c r="J92" s="106"/>
      <c r="K92" s="25"/>
      <c r="L92" s="105"/>
      <c r="M92" s="105"/>
      <c r="N92" s="110"/>
      <c r="O92" s="110"/>
      <c r="P92" s="108"/>
      <c r="Q92" s="108"/>
      <c r="R92" s="111"/>
      <c r="S92" s="112"/>
      <c r="T92" s="112"/>
      <c r="U92" s="373"/>
      <c r="V92" s="372"/>
      <c r="W92" s="117"/>
      <c r="X92" s="114"/>
      <c r="Y92" s="118"/>
      <c r="Z92" s="115"/>
      <c r="AA92" s="115"/>
      <c r="AB92" s="127"/>
      <c r="AC92" s="128"/>
      <c r="AD92" s="129">
        <f t="shared" si="11"/>
        <v>0</v>
      </c>
      <c r="AE92" s="129">
        <f t="shared" si="12"/>
        <v>0</v>
      </c>
      <c r="AF92" s="356" t="e">
        <f t="shared" si="13"/>
        <v>#DIV/0!</v>
      </c>
      <c r="AG92" s="42"/>
      <c r="AH92" s="42"/>
      <c r="AI92" s="42"/>
      <c r="AJ92" s="42"/>
      <c r="AK92" s="124"/>
      <c r="AL92" s="125"/>
      <c r="AM92" s="126"/>
      <c r="AN92" s="126"/>
      <c r="AO92" s="126"/>
      <c r="AP92" s="126"/>
      <c r="AQ92" s="126"/>
      <c r="AR92" s="126"/>
      <c r="AS92" s="364">
        <f t="shared" si="14"/>
        <v>0</v>
      </c>
      <c r="AT92" s="364" t="e">
        <f>#REF!</f>
        <v>#REF!</v>
      </c>
      <c r="AU92" s="364" t="e">
        <f t="shared" si="17"/>
        <v>#REF!</v>
      </c>
      <c r="AV92" s="364">
        <f t="shared" si="15"/>
        <v>0</v>
      </c>
      <c r="AW92" s="364" t="e">
        <f t="shared" si="16"/>
        <v>#REF!</v>
      </c>
      <c r="AX92" s="364" t="e">
        <f t="shared" si="18"/>
        <v>#REF!</v>
      </c>
      <c r="AY92" s="364" t="e">
        <f t="shared" si="19"/>
        <v>#REF!</v>
      </c>
    </row>
    <row r="93" spans="1:51" s="43" customFormat="1">
      <c r="A93" s="200"/>
      <c r="B93" s="199"/>
      <c r="C93" s="107"/>
      <c r="D93" s="106"/>
      <c r="E93" s="116"/>
      <c r="F93" s="109"/>
      <c r="G93" s="109"/>
      <c r="H93" s="109"/>
      <c r="I93" s="105"/>
      <c r="J93" s="106"/>
      <c r="K93" s="25"/>
      <c r="L93" s="105"/>
      <c r="M93" s="105"/>
      <c r="N93" s="110"/>
      <c r="O93" s="110"/>
      <c r="P93" s="108"/>
      <c r="Q93" s="108"/>
      <c r="R93" s="111"/>
      <c r="S93" s="112"/>
      <c r="T93" s="112"/>
      <c r="U93" s="373"/>
      <c r="V93" s="372"/>
      <c r="W93" s="117"/>
      <c r="X93" s="114"/>
      <c r="Y93" s="118"/>
      <c r="Z93" s="115"/>
      <c r="AA93" s="115"/>
      <c r="AB93" s="127"/>
      <c r="AC93" s="128"/>
      <c r="AD93" s="129">
        <f t="shared" si="11"/>
        <v>0</v>
      </c>
      <c r="AE93" s="129">
        <f t="shared" si="12"/>
        <v>0</v>
      </c>
      <c r="AF93" s="356" t="e">
        <f t="shared" si="13"/>
        <v>#DIV/0!</v>
      </c>
      <c r="AG93" s="42"/>
      <c r="AH93" s="42"/>
      <c r="AI93" s="42"/>
      <c r="AJ93" s="42"/>
      <c r="AK93" s="124"/>
      <c r="AL93" s="125"/>
      <c r="AM93" s="126"/>
      <c r="AN93" s="126"/>
      <c r="AO93" s="126"/>
      <c r="AP93" s="126"/>
      <c r="AQ93" s="126"/>
      <c r="AR93" s="126"/>
      <c r="AS93" s="364">
        <f t="shared" si="14"/>
        <v>0</v>
      </c>
      <c r="AT93" s="364" t="e">
        <f>#REF!</f>
        <v>#REF!</v>
      </c>
      <c r="AU93" s="364" t="e">
        <f t="shared" si="17"/>
        <v>#REF!</v>
      </c>
      <c r="AV93" s="364">
        <f t="shared" si="15"/>
        <v>0</v>
      </c>
      <c r="AW93" s="364" t="e">
        <f t="shared" si="16"/>
        <v>#REF!</v>
      </c>
      <c r="AX93" s="364" t="e">
        <f t="shared" si="18"/>
        <v>#REF!</v>
      </c>
      <c r="AY93" s="364" t="e">
        <f t="shared" si="19"/>
        <v>#REF!</v>
      </c>
    </row>
    <row r="94" spans="1:51" s="43" customFormat="1">
      <c r="A94" s="200"/>
      <c r="B94" s="199"/>
      <c r="C94" s="107"/>
      <c r="D94" s="106"/>
      <c r="E94" s="116"/>
      <c r="F94" s="109"/>
      <c r="G94" s="109"/>
      <c r="H94" s="109"/>
      <c r="I94" s="105"/>
      <c r="J94" s="106"/>
      <c r="K94" s="25"/>
      <c r="L94" s="105"/>
      <c r="M94" s="105"/>
      <c r="N94" s="110"/>
      <c r="O94" s="110"/>
      <c r="P94" s="108"/>
      <c r="Q94" s="108"/>
      <c r="R94" s="111"/>
      <c r="S94" s="112"/>
      <c r="T94" s="112"/>
      <c r="U94" s="373"/>
      <c r="V94" s="372"/>
      <c r="W94" s="117"/>
      <c r="X94" s="114"/>
      <c r="Y94" s="118"/>
      <c r="Z94" s="115"/>
      <c r="AA94" s="115"/>
      <c r="AB94" s="127"/>
      <c r="AC94" s="128"/>
      <c r="AD94" s="129">
        <f t="shared" si="11"/>
        <v>0</v>
      </c>
      <c r="AE94" s="129">
        <f t="shared" si="12"/>
        <v>0</v>
      </c>
      <c r="AF94" s="356" t="e">
        <f t="shared" si="13"/>
        <v>#DIV/0!</v>
      </c>
      <c r="AG94" s="42"/>
      <c r="AH94" s="42"/>
      <c r="AI94" s="42"/>
      <c r="AJ94" s="42"/>
      <c r="AK94" s="124"/>
      <c r="AL94" s="125"/>
      <c r="AM94" s="126"/>
      <c r="AN94" s="126"/>
      <c r="AO94" s="126"/>
      <c r="AP94" s="126"/>
      <c r="AQ94" s="126"/>
      <c r="AR94" s="126"/>
      <c r="AS94" s="364">
        <f t="shared" si="14"/>
        <v>0</v>
      </c>
      <c r="AT94" s="364" t="e">
        <f>#REF!</f>
        <v>#REF!</v>
      </c>
      <c r="AU94" s="364" t="e">
        <f t="shared" si="17"/>
        <v>#REF!</v>
      </c>
      <c r="AV94" s="364">
        <f t="shared" si="15"/>
        <v>0</v>
      </c>
      <c r="AW94" s="364" t="e">
        <f t="shared" si="16"/>
        <v>#REF!</v>
      </c>
      <c r="AX94" s="364" t="e">
        <f t="shared" si="18"/>
        <v>#REF!</v>
      </c>
      <c r="AY94" s="364" t="e">
        <f t="shared" si="19"/>
        <v>#REF!</v>
      </c>
    </row>
    <row r="95" spans="1:51" s="43" customFormat="1">
      <c r="A95" s="200"/>
      <c r="B95" s="199"/>
      <c r="C95" s="107"/>
      <c r="D95" s="106"/>
      <c r="E95" s="116"/>
      <c r="F95" s="109"/>
      <c r="G95" s="109"/>
      <c r="H95" s="109"/>
      <c r="I95" s="105"/>
      <c r="J95" s="106"/>
      <c r="K95" s="25"/>
      <c r="L95" s="105"/>
      <c r="M95" s="105"/>
      <c r="N95" s="110"/>
      <c r="O95" s="110"/>
      <c r="P95" s="108"/>
      <c r="Q95" s="108"/>
      <c r="R95" s="111"/>
      <c r="S95" s="112"/>
      <c r="T95" s="112"/>
      <c r="U95" s="373"/>
      <c r="V95" s="372"/>
      <c r="W95" s="117"/>
      <c r="X95" s="114"/>
      <c r="Y95" s="118"/>
      <c r="Z95" s="115"/>
      <c r="AA95" s="115"/>
      <c r="AB95" s="127"/>
      <c r="AC95" s="128"/>
      <c r="AD95" s="129">
        <f t="shared" si="11"/>
        <v>0</v>
      </c>
      <c r="AE95" s="129">
        <f t="shared" si="12"/>
        <v>0</v>
      </c>
      <c r="AF95" s="356" t="e">
        <f t="shared" si="13"/>
        <v>#DIV/0!</v>
      </c>
      <c r="AG95" s="42"/>
      <c r="AH95" s="42"/>
      <c r="AI95" s="42"/>
      <c r="AJ95" s="42"/>
      <c r="AK95" s="124"/>
      <c r="AL95" s="125"/>
      <c r="AM95" s="126"/>
      <c r="AN95" s="126"/>
      <c r="AO95" s="126"/>
      <c r="AP95" s="126"/>
      <c r="AQ95" s="126"/>
      <c r="AR95" s="126"/>
      <c r="AS95" s="364">
        <f t="shared" si="14"/>
        <v>0</v>
      </c>
      <c r="AT95" s="364" t="e">
        <f>#REF!</f>
        <v>#REF!</v>
      </c>
      <c r="AU95" s="364" t="e">
        <f t="shared" si="17"/>
        <v>#REF!</v>
      </c>
      <c r="AV95" s="364">
        <f t="shared" si="15"/>
        <v>0</v>
      </c>
      <c r="AW95" s="364" t="e">
        <f t="shared" si="16"/>
        <v>#REF!</v>
      </c>
      <c r="AX95" s="364" t="e">
        <f t="shared" si="18"/>
        <v>#REF!</v>
      </c>
      <c r="AY95" s="364" t="e">
        <f t="shared" si="19"/>
        <v>#REF!</v>
      </c>
    </row>
    <row r="96" spans="1:51" s="43" customFormat="1">
      <c r="A96" s="200"/>
      <c r="B96" s="199"/>
      <c r="C96" s="107"/>
      <c r="D96" s="106"/>
      <c r="E96" s="116"/>
      <c r="F96" s="109"/>
      <c r="G96" s="109"/>
      <c r="H96" s="109"/>
      <c r="I96" s="105"/>
      <c r="J96" s="106"/>
      <c r="K96" s="25"/>
      <c r="L96" s="105"/>
      <c r="M96" s="105"/>
      <c r="N96" s="110"/>
      <c r="O96" s="110"/>
      <c r="P96" s="108"/>
      <c r="Q96" s="108"/>
      <c r="R96" s="111"/>
      <c r="S96" s="112"/>
      <c r="T96" s="112"/>
      <c r="U96" s="373"/>
      <c r="V96" s="372"/>
      <c r="W96" s="117"/>
      <c r="X96" s="114"/>
      <c r="Y96" s="118"/>
      <c r="Z96" s="115"/>
      <c r="AA96" s="115"/>
      <c r="AB96" s="127"/>
      <c r="AC96" s="128"/>
      <c r="AD96" s="129">
        <f t="shared" si="11"/>
        <v>0</v>
      </c>
      <c r="AE96" s="129">
        <f t="shared" si="12"/>
        <v>0</v>
      </c>
      <c r="AF96" s="356" t="e">
        <f t="shared" si="13"/>
        <v>#DIV/0!</v>
      </c>
      <c r="AG96" s="42"/>
      <c r="AH96" s="42"/>
      <c r="AI96" s="42"/>
      <c r="AJ96" s="42"/>
      <c r="AK96" s="124"/>
      <c r="AL96" s="125"/>
      <c r="AM96" s="126"/>
      <c r="AN96" s="126"/>
      <c r="AO96" s="126"/>
      <c r="AP96" s="126"/>
      <c r="AQ96" s="126"/>
      <c r="AR96" s="126"/>
      <c r="AS96" s="364">
        <f t="shared" si="14"/>
        <v>0</v>
      </c>
      <c r="AT96" s="364" t="e">
        <f>#REF!</f>
        <v>#REF!</v>
      </c>
      <c r="AU96" s="364" t="e">
        <f t="shared" si="17"/>
        <v>#REF!</v>
      </c>
      <c r="AV96" s="364">
        <f t="shared" si="15"/>
        <v>0</v>
      </c>
      <c r="AW96" s="364" t="e">
        <f t="shared" si="16"/>
        <v>#REF!</v>
      </c>
      <c r="AX96" s="364" t="e">
        <f t="shared" si="18"/>
        <v>#REF!</v>
      </c>
      <c r="AY96" s="364" t="e">
        <f t="shared" si="19"/>
        <v>#REF!</v>
      </c>
    </row>
    <row r="97" spans="1:51" s="43" customFormat="1">
      <c r="A97" s="200"/>
      <c r="B97" s="199"/>
      <c r="C97" s="107"/>
      <c r="D97" s="106"/>
      <c r="E97" s="116"/>
      <c r="F97" s="109"/>
      <c r="G97" s="109"/>
      <c r="H97" s="109"/>
      <c r="I97" s="105"/>
      <c r="J97" s="106"/>
      <c r="K97" s="25"/>
      <c r="L97" s="105"/>
      <c r="M97" s="105"/>
      <c r="N97" s="110"/>
      <c r="O97" s="110"/>
      <c r="P97" s="108"/>
      <c r="Q97" s="108"/>
      <c r="R97" s="111"/>
      <c r="S97" s="112"/>
      <c r="T97" s="112"/>
      <c r="U97" s="373"/>
      <c r="V97" s="372"/>
      <c r="W97" s="117"/>
      <c r="X97" s="114"/>
      <c r="Y97" s="118"/>
      <c r="Z97" s="115"/>
      <c r="AA97" s="115"/>
      <c r="AB97" s="127"/>
      <c r="AC97" s="128"/>
      <c r="AD97" s="129">
        <f t="shared" si="11"/>
        <v>0</v>
      </c>
      <c r="AE97" s="129">
        <f t="shared" si="12"/>
        <v>0</v>
      </c>
      <c r="AF97" s="356" t="e">
        <f t="shared" si="13"/>
        <v>#DIV/0!</v>
      </c>
      <c r="AG97" s="42"/>
      <c r="AH97" s="42"/>
      <c r="AI97" s="42"/>
      <c r="AJ97" s="42"/>
      <c r="AK97" s="124"/>
      <c r="AL97" s="125"/>
      <c r="AM97" s="126"/>
      <c r="AN97" s="126"/>
      <c r="AO97" s="126"/>
      <c r="AP97" s="126"/>
      <c r="AQ97" s="126"/>
      <c r="AR97" s="126"/>
      <c r="AS97" s="364">
        <f t="shared" si="14"/>
        <v>0</v>
      </c>
      <c r="AT97" s="364" t="e">
        <f>#REF!</f>
        <v>#REF!</v>
      </c>
      <c r="AU97" s="364" t="e">
        <f t="shared" si="17"/>
        <v>#REF!</v>
      </c>
      <c r="AV97" s="364">
        <f t="shared" si="15"/>
        <v>0</v>
      </c>
      <c r="AW97" s="364" t="e">
        <f t="shared" si="16"/>
        <v>#REF!</v>
      </c>
      <c r="AX97" s="364" t="e">
        <f t="shared" si="18"/>
        <v>#REF!</v>
      </c>
      <c r="AY97" s="364" t="e">
        <f t="shared" si="19"/>
        <v>#REF!</v>
      </c>
    </row>
    <row r="98" spans="1:51" s="43" customFormat="1">
      <c r="A98" s="200"/>
      <c r="B98" s="199"/>
      <c r="C98" s="107"/>
      <c r="D98" s="106"/>
      <c r="E98" s="116"/>
      <c r="F98" s="109"/>
      <c r="G98" s="109"/>
      <c r="H98" s="109"/>
      <c r="I98" s="105"/>
      <c r="J98" s="106"/>
      <c r="K98" s="25"/>
      <c r="L98" s="105"/>
      <c r="M98" s="105"/>
      <c r="N98" s="110"/>
      <c r="O98" s="110"/>
      <c r="P98" s="108"/>
      <c r="Q98" s="108"/>
      <c r="R98" s="111"/>
      <c r="S98" s="112"/>
      <c r="T98" s="112"/>
      <c r="U98" s="373"/>
      <c r="V98" s="372"/>
      <c r="W98" s="117"/>
      <c r="X98" s="114"/>
      <c r="Y98" s="118"/>
      <c r="Z98" s="115"/>
      <c r="AA98" s="115"/>
      <c r="AB98" s="127"/>
      <c r="AC98" s="128"/>
      <c r="AD98" s="129">
        <f t="shared" si="11"/>
        <v>0</v>
      </c>
      <c r="AE98" s="129">
        <f t="shared" si="12"/>
        <v>0</v>
      </c>
      <c r="AF98" s="356" t="e">
        <f t="shared" si="13"/>
        <v>#DIV/0!</v>
      </c>
      <c r="AG98" s="42"/>
      <c r="AH98" s="42"/>
      <c r="AI98" s="42"/>
      <c r="AJ98" s="42"/>
      <c r="AK98" s="124"/>
      <c r="AL98" s="125"/>
      <c r="AM98" s="126"/>
      <c r="AN98" s="126"/>
      <c r="AO98" s="126"/>
      <c r="AP98" s="126"/>
      <c r="AQ98" s="126"/>
      <c r="AR98" s="126"/>
      <c r="AS98" s="364">
        <f t="shared" si="14"/>
        <v>0</v>
      </c>
      <c r="AT98" s="364" t="e">
        <f>#REF!</f>
        <v>#REF!</v>
      </c>
      <c r="AU98" s="364" t="e">
        <f t="shared" si="17"/>
        <v>#REF!</v>
      </c>
      <c r="AV98" s="364">
        <f t="shared" si="15"/>
        <v>0</v>
      </c>
      <c r="AW98" s="364" t="e">
        <f t="shared" si="16"/>
        <v>#REF!</v>
      </c>
      <c r="AX98" s="364" t="e">
        <f t="shared" si="18"/>
        <v>#REF!</v>
      </c>
      <c r="AY98" s="364" t="e">
        <f t="shared" si="19"/>
        <v>#REF!</v>
      </c>
    </row>
    <row r="99" spans="1:51" s="43" customFormat="1">
      <c r="A99" s="200"/>
      <c r="B99" s="199"/>
      <c r="C99" s="107"/>
      <c r="D99" s="106"/>
      <c r="E99" s="116"/>
      <c r="F99" s="109"/>
      <c r="G99" s="109"/>
      <c r="H99" s="109"/>
      <c r="I99" s="105"/>
      <c r="J99" s="106"/>
      <c r="K99" s="25"/>
      <c r="L99" s="105"/>
      <c r="M99" s="105"/>
      <c r="N99" s="110"/>
      <c r="O99" s="110"/>
      <c r="P99" s="108"/>
      <c r="Q99" s="108"/>
      <c r="R99" s="111"/>
      <c r="S99" s="112"/>
      <c r="T99" s="112"/>
      <c r="U99" s="373"/>
      <c r="V99" s="372"/>
      <c r="W99" s="117"/>
      <c r="X99" s="114"/>
      <c r="Y99" s="118"/>
      <c r="Z99" s="115"/>
      <c r="AA99" s="115"/>
      <c r="AB99" s="127"/>
      <c r="AC99" s="128"/>
      <c r="AD99" s="129">
        <f t="shared" si="11"/>
        <v>0</v>
      </c>
      <c r="AE99" s="129">
        <f t="shared" si="12"/>
        <v>0</v>
      </c>
      <c r="AF99" s="356" t="e">
        <f t="shared" si="13"/>
        <v>#DIV/0!</v>
      </c>
      <c r="AG99" s="42"/>
      <c r="AH99" s="42"/>
      <c r="AI99" s="42"/>
      <c r="AJ99" s="42"/>
      <c r="AK99" s="124"/>
      <c r="AL99" s="125"/>
      <c r="AM99" s="126"/>
      <c r="AN99" s="126"/>
      <c r="AO99" s="126"/>
      <c r="AP99" s="126"/>
      <c r="AQ99" s="126"/>
      <c r="AR99" s="126"/>
      <c r="AS99" s="364">
        <f t="shared" si="14"/>
        <v>0</v>
      </c>
      <c r="AT99" s="364" t="e">
        <f>#REF!</f>
        <v>#REF!</v>
      </c>
      <c r="AU99" s="364" t="e">
        <f t="shared" si="17"/>
        <v>#REF!</v>
      </c>
      <c r="AV99" s="364">
        <f t="shared" si="15"/>
        <v>0</v>
      </c>
      <c r="AW99" s="364" t="e">
        <f t="shared" si="16"/>
        <v>#REF!</v>
      </c>
      <c r="AX99" s="364" t="e">
        <f t="shared" si="18"/>
        <v>#REF!</v>
      </c>
      <c r="AY99" s="364" t="e">
        <f t="shared" si="19"/>
        <v>#REF!</v>
      </c>
    </row>
    <row r="100" spans="1:51" s="43" customFormat="1">
      <c r="A100" s="200"/>
      <c r="B100" s="199"/>
      <c r="C100" s="107"/>
      <c r="D100" s="106"/>
      <c r="E100" s="116"/>
      <c r="F100" s="109"/>
      <c r="G100" s="109"/>
      <c r="H100" s="109"/>
      <c r="I100" s="105"/>
      <c r="J100" s="106"/>
      <c r="K100" s="25"/>
      <c r="L100" s="105"/>
      <c r="M100" s="105"/>
      <c r="N100" s="110"/>
      <c r="O100" s="110"/>
      <c r="P100" s="108"/>
      <c r="Q100" s="108"/>
      <c r="R100" s="111"/>
      <c r="S100" s="112"/>
      <c r="T100" s="112"/>
      <c r="U100" s="373"/>
      <c r="V100" s="372"/>
      <c r="W100" s="117"/>
      <c r="X100" s="114"/>
      <c r="Y100" s="118"/>
      <c r="Z100" s="115"/>
      <c r="AA100" s="115"/>
      <c r="AB100" s="127"/>
      <c r="AC100" s="128"/>
      <c r="AD100" s="129">
        <f t="shared" si="11"/>
        <v>0</v>
      </c>
      <c r="AE100" s="129">
        <f t="shared" si="12"/>
        <v>0</v>
      </c>
      <c r="AF100" s="356" t="e">
        <f t="shared" si="13"/>
        <v>#DIV/0!</v>
      </c>
      <c r="AG100" s="42"/>
      <c r="AH100" s="42"/>
      <c r="AI100" s="42"/>
      <c r="AJ100" s="42"/>
      <c r="AK100" s="124"/>
      <c r="AL100" s="125"/>
      <c r="AM100" s="126"/>
      <c r="AN100" s="126"/>
      <c r="AO100" s="126"/>
      <c r="AP100" s="126"/>
      <c r="AQ100" s="126"/>
      <c r="AR100" s="126"/>
      <c r="AS100" s="364">
        <f t="shared" si="14"/>
        <v>0</v>
      </c>
      <c r="AT100" s="364" t="e">
        <f>#REF!</f>
        <v>#REF!</v>
      </c>
      <c r="AU100" s="364" t="e">
        <f t="shared" si="17"/>
        <v>#REF!</v>
      </c>
      <c r="AV100" s="364">
        <f t="shared" si="15"/>
        <v>0</v>
      </c>
      <c r="AW100" s="364" t="e">
        <f t="shared" si="16"/>
        <v>#REF!</v>
      </c>
      <c r="AX100" s="364" t="e">
        <f t="shared" si="18"/>
        <v>#REF!</v>
      </c>
      <c r="AY100" s="364" t="e">
        <f t="shared" si="19"/>
        <v>#REF!</v>
      </c>
    </row>
    <row r="101" spans="1:51" s="43" customFormat="1">
      <c r="A101" s="200"/>
      <c r="B101" s="199"/>
      <c r="C101" s="107"/>
      <c r="D101" s="106"/>
      <c r="E101" s="116"/>
      <c r="F101" s="109"/>
      <c r="G101" s="109"/>
      <c r="H101" s="109"/>
      <c r="I101" s="105"/>
      <c r="J101" s="106"/>
      <c r="K101" s="25"/>
      <c r="L101" s="105"/>
      <c r="M101" s="105"/>
      <c r="N101" s="110"/>
      <c r="O101" s="110"/>
      <c r="P101" s="108"/>
      <c r="Q101" s="108"/>
      <c r="R101" s="111"/>
      <c r="S101" s="112"/>
      <c r="T101" s="112"/>
      <c r="U101" s="373"/>
      <c r="V101" s="372"/>
      <c r="W101" s="117"/>
      <c r="X101" s="114"/>
      <c r="Y101" s="118"/>
      <c r="Z101" s="115"/>
      <c r="AA101" s="115"/>
      <c r="AB101" s="127"/>
      <c r="AC101" s="128"/>
      <c r="AD101" s="129">
        <f t="shared" si="11"/>
        <v>0</v>
      </c>
      <c r="AE101" s="129">
        <f t="shared" si="12"/>
        <v>0</v>
      </c>
      <c r="AF101" s="356" t="e">
        <f t="shared" si="13"/>
        <v>#DIV/0!</v>
      </c>
      <c r="AG101" s="42"/>
      <c r="AH101" s="42"/>
      <c r="AI101" s="42"/>
      <c r="AJ101" s="42"/>
      <c r="AK101" s="124"/>
      <c r="AL101" s="125"/>
      <c r="AM101" s="126"/>
      <c r="AN101" s="126"/>
      <c r="AO101" s="126"/>
      <c r="AP101" s="126"/>
      <c r="AQ101" s="126"/>
      <c r="AR101" s="126"/>
      <c r="AS101" s="364">
        <f t="shared" si="14"/>
        <v>0</v>
      </c>
      <c r="AT101" s="364" t="e">
        <f>#REF!</f>
        <v>#REF!</v>
      </c>
      <c r="AU101" s="364" t="e">
        <f t="shared" si="17"/>
        <v>#REF!</v>
      </c>
      <c r="AV101" s="364">
        <f t="shared" si="15"/>
        <v>0</v>
      </c>
      <c r="AW101" s="364" t="e">
        <f t="shared" si="16"/>
        <v>#REF!</v>
      </c>
      <c r="AX101" s="364" t="e">
        <f t="shared" si="18"/>
        <v>#REF!</v>
      </c>
      <c r="AY101" s="364" t="e">
        <f t="shared" si="19"/>
        <v>#REF!</v>
      </c>
    </row>
    <row r="102" spans="1:51" s="43" customFormat="1">
      <c r="A102" s="200"/>
      <c r="B102" s="199"/>
      <c r="C102" s="107"/>
      <c r="D102" s="106"/>
      <c r="E102" s="116"/>
      <c r="F102" s="109"/>
      <c r="G102" s="109"/>
      <c r="H102" s="109"/>
      <c r="I102" s="105"/>
      <c r="J102" s="106"/>
      <c r="K102" s="25"/>
      <c r="L102" s="105"/>
      <c r="M102" s="105"/>
      <c r="N102" s="110"/>
      <c r="O102" s="110"/>
      <c r="P102" s="108"/>
      <c r="Q102" s="108"/>
      <c r="R102" s="111"/>
      <c r="S102" s="112"/>
      <c r="T102" s="112"/>
      <c r="U102" s="373"/>
      <c r="V102" s="372"/>
      <c r="W102" s="117"/>
      <c r="X102" s="114"/>
      <c r="Y102" s="118"/>
      <c r="Z102" s="115"/>
      <c r="AA102" s="115"/>
      <c r="AB102" s="127"/>
      <c r="AC102" s="128"/>
      <c r="AD102" s="129">
        <f t="shared" si="11"/>
        <v>0</v>
      </c>
      <c r="AE102" s="129">
        <f t="shared" si="12"/>
        <v>0</v>
      </c>
      <c r="AF102" s="356" t="e">
        <f t="shared" si="13"/>
        <v>#DIV/0!</v>
      </c>
      <c r="AG102" s="42"/>
      <c r="AH102" s="42"/>
      <c r="AI102" s="42"/>
      <c r="AJ102" s="42"/>
      <c r="AK102" s="124"/>
      <c r="AL102" s="125"/>
      <c r="AM102" s="126"/>
      <c r="AN102" s="126"/>
      <c r="AO102" s="126"/>
      <c r="AP102" s="126"/>
      <c r="AQ102" s="126"/>
      <c r="AR102" s="126"/>
      <c r="AS102" s="364">
        <f t="shared" si="14"/>
        <v>0</v>
      </c>
      <c r="AT102" s="364" t="e">
        <f>#REF!</f>
        <v>#REF!</v>
      </c>
      <c r="AU102" s="364" t="e">
        <f t="shared" si="17"/>
        <v>#REF!</v>
      </c>
      <c r="AV102" s="364">
        <f t="shared" si="15"/>
        <v>0</v>
      </c>
      <c r="AW102" s="364" t="e">
        <f t="shared" si="16"/>
        <v>#REF!</v>
      </c>
      <c r="AX102" s="364" t="e">
        <f t="shared" si="18"/>
        <v>#REF!</v>
      </c>
      <c r="AY102" s="364" t="e">
        <f t="shared" si="19"/>
        <v>#REF!</v>
      </c>
    </row>
    <row r="103" spans="1:51" s="43" customFormat="1">
      <c r="A103" s="200"/>
      <c r="B103" s="199"/>
      <c r="C103" s="107"/>
      <c r="D103" s="106"/>
      <c r="E103" s="116"/>
      <c r="F103" s="109"/>
      <c r="G103" s="109"/>
      <c r="H103" s="109"/>
      <c r="I103" s="105"/>
      <c r="J103" s="106"/>
      <c r="K103" s="25"/>
      <c r="L103" s="105"/>
      <c r="M103" s="105"/>
      <c r="N103" s="110"/>
      <c r="O103" s="110"/>
      <c r="P103" s="108"/>
      <c r="Q103" s="108"/>
      <c r="R103" s="111"/>
      <c r="S103" s="112"/>
      <c r="T103" s="112"/>
      <c r="U103" s="373"/>
      <c r="V103" s="372"/>
      <c r="W103" s="117"/>
      <c r="X103" s="114"/>
      <c r="Y103" s="118"/>
      <c r="Z103" s="115"/>
      <c r="AA103" s="115"/>
      <c r="AB103" s="127"/>
      <c r="AC103" s="128"/>
      <c r="AD103" s="129">
        <f t="shared" si="11"/>
        <v>0</v>
      </c>
      <c r="AE103" s="129">
        <f t="shared" si="12"/>
        <v>0</v>
      </c>
      <c r="AF103" s="356" t="e">
        <f t="shared" si="13"/>
        <v>#DIV/0!</v>
      </c>
      <c r="AG103" s="42"/>
      <c r="AH103" s="42"/>
      <c r="AI103" s="42"/>
      <c r="AJ103" s="42"/>
      <c r="AK103" s="124"/>
      <c r="AL103" s="125"/>
      <c r="AM103" s="126"/>
      <c r="AN103" s="126"/>
      <c r="AO103" s="126"/>
      <c r="AP103" s="126"/>
      <c r="AQ103" s="126"/>
      <c r="AR103" s="126"/>
      <c r="AS103" s="364">
        <f t="shared" si="14"/>
        <v>0</v>
      </c>
      <c r="AT103" s="364" t="e">
        <f>#REF!</f>
        <v>#REF!</v>
      </c>
      <c r="AU103" s="364" t="e">
        <f t="shared" si="17"/>
        <v>#REF!</v>
      </c>
      <c r="AV103" s="364">
        <f t="shared" si="15"/>
        <v>0</v>
      </c>
      <c r="AW103" s="364" t="e">
        <f t="shared" si="16"/>
        <v>#REF!</v>
      </c>
      <c r="AX103" s="364" t="e">
        <f t="shared" si="18"/>
        <v>#REF!</v>
      </c>
      <c r="AY103" s="364" t="e">
        <f t="shared" si="19"/>
        <v>#REF!</v>
      </c>
    </row>
    <row r="104" spans="1:51" s="43" customFormat="1">
      <c r="A104" s="200"/>
      <c r="B104" s="199"/>
      <c r="C104" s="107"/>
      <c r="D104" s="106"/>
      <c r="E104" s="116"/>
      <c r="F104" s="109"/>
      <c r="G104" s="109"/>
      <c r="H104" s="109"/>
      <c r="I104" s="105"/>
      <c r="J104" s="106"/>
      <c r="K104" s="25"/>
      <c r="L104" s="105"/>
      <c r="M104" s="105"/>
      <c r="N104" s="110"/>
      <c r="O104" s="110"/>
      <c r="P104" s="108"/>
      <c r="Q104" s="108"/>
      <c r="R104" s="111"/>
      <c r="S104" s="112"/>
      <c r="T104" s="112"/>
      <c r="U104" s="373"/>
      <c r="V104" s="372"/>
      <c r="W104" s="117"/>
      <c r="X104" s="114"/>
      <c r="Y104" s="118"/>
      <c r="Z104" s="115"/>
      <c r="AA104" s="115"/>
      <c r="AB104" s="127"/>
      <c r="AC104" s="128"/>
      <c r="AD104" s="129">
        <f t="shared" si="11"/>
        <v>0</v>
      </c>
      <c r="AE104" s="129">
        <f t="shared" si="12"/>
        <v>0</v>
      </c>
      <c r="AF104" s="356" t="e">
        <f t="shared" si="13"/>
        <v>#DIV/0!</v>
      </c>
      <c r="AG104" s="42"/>
      <c r="AH104" s="42"/>
      <c r="AI104" s="42"/>
      <c r="AJ104" s="42"/>
      <c r="AK104" s="124"/>
      <c r="AL104" s="125"/>
      <c r="AM104" s="126"/>
      <c r="AN104" s="126"/>
      <c r="AO104" s="126"/>
      <c r="AP104" s="126"/>
      <c r="AQ104" s="126"/>
      <c r="AR104" s="126"/>
      <c r="AS104" s="364">
        <f t="shared" si="14"/>
        <v>0</v>
      </c>
      <c r="AT104" s="364" t="e">
        <f>#REF!</f>
        <v>#REF!</v>
      </c>
      <c r="AU104" s="364" t="e">
        <f t="shared" si="17"/>
        <v>#REF!</v>
      </c>
      <c r="AV104" s="364">
        <f t="shared" si="15"/>
        <v>0</v>
      </c>
      <c r="AW104" s="364" t="e">
        <f t="shared" si="16"/>
        <v>#REF!</v>
      </c>
      <c r="AX104" s="364" t="e">
        <f t="shared" si="18"/>
        <v>#REF!</v>
      </c>
      <c r="AY104" s="364" t="e">
        <f t="shared" si="19"/>
        <v>#REF!</v>
      </c>
    </row>
    <row r="105" spans="1:51" s="43" customFormat="1">
      <c r="A105" s="200"/>
      <c r="B105" s="199"/>
      <c r="C105" s="107"/>
      <c r="D105" s="106"/>
      <c r="E105" s="116"/>
      <c r="F105" s="109"/>
      <c r="G105" s="109"/>
      <c r="H105" s="109"/>
      <c r="I105" s="105"/>
      <c r="J105" s="106"/>
      <c r="K105" s="25"/>
      <c r="L105" s="105"/>
      <c r="M105" s="105"/>
      <c r="N105" s="110"/>
      <c r="O105" s="110"/>
      <c r="P105" s="108"/>
      <c r="Q105" s="108"/>
      <c r="R105" s="111"/>
      <c r="S105" s="112"/>
      <c r="T105" s="112"/>
      <c r="U105" s="373"/>
      <c r="V105" s="372"/>
      <c r="W105" s="117"/>
      <c r="X105" s="114"/>
      <c r="Y105" s="118"/>
      <c r="Z105" s="115"/>
      <c r="AA105" s="115"/>
      <c r="AB105" s="127"/>
      <c r="AC105" s="128"/>
      <c r="AD105" s="129">
        <f t="shared" si="11"/>
        <v>0</v>
      </c>
      <c r="AE105" s="129">
        <f t="shared" si="12"/>
        <v>0</v>
      </c>
      <c r="AF105" s="356" t="e">
        <f t="shared" si="13"/>
        <v>#DIV/0!</v>
      </c>
      <c r="AG105" s="42"/>
      <c r="AH105" s="42"/>
      <c r="AI105" s="42"/>
      <c r="AJ105" s="42"/>
      <c r="AK105" s="124"/>
      <c r="AL105" s="125"/>
      <c r="AM105" s="126"/>
      <c r="AN105" s="126"/>
      <c r="AO105" s="126"/>
      <c r="AP105" s="126"/>
      <c r="AQ105" s="126"/>
      <c r="AR105" s="126"/>
      <c r="AS105" s="364">
        <f t="shared" si="14"/>
        <v>0</v>
      </c>
      <c r="AT105" s="364" t="e">
        <f>#REF!</f>
        <v>#REF!</v>
      </c>
      <c r="AU105" s="364" t="e">
        <f t="shared" si="17"/>
        <v>#REF!</v>
      </c>
      <c r="AV105" s="364">
        <f t="shared" si="15"/>
        <v>0</v>
      </c>
      <c r="AW105" s="364" t="e">
        <f t="shared" si="16"/>
        <v>#REF!</v>
      </c>
      <c r="AX105" s="364" t="e">
        <f t="shared" si="18"/>
        <v>#REF!</v>
      </c>
      <c r="AY105" s="364" t="e">
        <f t="shared" si="19"/>
        <v>#REF!</v>
      </c>
    </row>
    <row r="106" spans="1:51" s="43" customFormat="1">
      <c r="A106" s="200"/>
      <c r="B106" s="199"/>
      <c r="C106" s="107"/>
      <c r="D106" s="106"/>
      <c r="E106" s="116"/>
      <c r="F106" s="109"/>
      <c r="G106" s="109"/>
      <c r="H106" s="109"/>
      <c r="I106" s="105"/>
      <c r="J106" s="106"/>
      <c r="K106" s="25"/>
      <c r="L106" s="105"/>
      <c r="M106" s="105"/>
      <c r="N106" s="110"/>
      <c r="O106" s="110"/>
      <c r="P106" s="108"/>
      <c r="Q106" s="108"/>
      <c r="R106" s="111"/>
      <c r="S106" s="112"/>
      <c r="T106" s="112"/>
      <c r="U106" s="373"/>
      <c r="V106" s="372"/>
      <c r="W106" s="117"/>
      <c r="X106" s="114"/>
      <c r="Y106" s="118"/>
      <c r="Z106" s="115"/>
      <c r="AA106" s="115"/>
      <c r="AB106" s="127"/>
      <c r="AC106" s="128"/>
      <c r="AD106" s="129">
        <f t="shared" si="11"/>
        <v>0</v>
      </c>
      <c r="AE106" s="129">
        <f t="shared" si="12"/>
        <v>0</v>
      </c>
      <c r="AF106" s="356" t="e">
        <f t="shared" si="13"/>
        <v>#DIV/0!</v>
      </c>
      <c r="AG106" s="42"/>
      <c r="AH106" s="42"/>
      <c r="AI106" s="42"/>
      <c r="AJ106" s="42"/>
      <c r="AK106" s="124"/>
      <c r="AL106" s="125"/>
      <c r="AM106" s="126"/>
      <c r="AN106" s="126"/>
      <c r="AO106" s="126"/>
      <c r="AP106" s="126"/>
      <c r="AQ106" s="126"/>
      <c r="AR106" s="126"/>
      <c r="AS106" s="364">
        <f t="shared" si="14"/>
        <v>0</v>
      </c>
      <c r="AT106" s="364" t="e">
        <f>#REF!</f>
        <v>#REF!</v>
      </c>
      <c r="AU106" s="364" t="e">
        <f t="shared" si="17"/>
        <v>#REF!</v>
      </c>
      <c r="AV106" s="364">
        <f t="shared" si="15"/>
        <v>0</v>
      </c>
      <c r="AW106" s="364" t="e">
        <f t="shared" si="16"/>
        <v>#REF!</v>
      </c>
      <c r="AX106" s="364" t="e">
        <f t="shared" si="18"/>
        <v>#REF!</v>
      </c>
      <c r="AY106" s="364" t="e">
        <f t="shared" si="19"/>
        <v>#REF!</v>
      </c>
    </row>
    <row r="107" spans="1:51" s="43" customFormat="1">
      <c r="A107" s="200"/>
      <c r="B107" s="199"/>
      <c r="C107" s="107"/>
      <c r="D107" s="106"/>
      <c r="E107" s="116"/>
      <c r="F107" s="109"/>
      <c r="G107" s="109"/>
      <c r="H107" s="109"/>
      <c r="I107" s="105"/>
      <c r="J107" s="106"/>
      <c r="K107" s="25"/>
      <c r="L107" s="105"/>
      <c r="M107" s="105"/>
      <c r="N107" s="110"/>
      <c r="O107" s="110"/>
      <c r="P107" s="108"/>
      <c r="Q107" s="108"/>
      <c r="R107" s="111"/>
      <c r="S107" s="112"/>
      <c r="T107" s="112"/>
      <c r="U107" s="373"/>
      <c r="V107" s="372"/>
      <c r="W107" s="117"/>
      <c r="X107" s="114"/>
      <c r="Y107" s="118"/>
      <c r="Z107" s="115"/>
      <c r="AA107" s="115"/>
      <c r="AB107" s="127"/>
      <c r="AC107" s="128"/>
      <c r="AD107" s="129">
        <f t="shared" si="11"/>
        <v>0</v>
      </c>
      <c r="AE107" s="129">
        <f t="shared" si="12"/>
        <v>0</v>
      </c>
      <c r="AF107" s="356" t="e">
        <f t="shared" si="13"/>
        <v>#DIV/0!</v>
      </c>
      <c r="AG107" s="42"/>
      <c r="AH107" s="42"/>
      <c r="AI107" s="42"/>
      <c r="AJ107" s="42"/>
      <c r="AK107" s="124"/>
      <c r="AL107" s="125"/>
      <c r="AM107" s="126"/>
      <c r="AN107" s="126"/>
      <c r="AO107" s="126"/>
      <c r="AP107" s="126"/>
      <c r="AQ107" s="126"/>
      <c r="AR107" s="126"/>
      <c r="AS107" s="364">
        <f t="shared" si="14"/>
        <v>0</v>
      </c>
      <c r="AT107" s="364" t="e">
        <f>#REF!</f>
        <v>#REF!</v>
      </c>
      <c r="AU107" s="364" t="e">
        <f t="shared" si="17"/>
        <v>#REF!</v>
      </c>
      <c r="AV107" s="364">
        <f t="shared" si="15"/>
        <v>0</v>
      </c>
      <c r="AW107" s="364" t="e">
        <f t="shared" si="16"/>
        <v>#REF!</v>
      </c>
      <c r="AX107" s="364" t="e">
        <f t="shared" si="18"/>
        <v>#REF!</v>
      </c>
      <c r="AY107" s="364" t="e">
        <f t="shared" si="19"/>
        <v>#REF!</v>
      </c>
    </row>
    <row r="108" spans="1:51" s="43" customFormat="1">
      <c r="A108" s="200"/>
      <c r="B108" s="199"/>
      <c r="C108" s="107"/>
      <c r="D108" s="106"/>
      <c r="E108" s="116"/>
      <c r="F108" s="109"/>
      <c r="G108" s="109"/>
      <c r="H108" s="109"/>
      <c r="I108" s="105"/>
      <c r="J108" s="106"/>
      <c r="K108" s="25"/>
      <c r="L108" s="105"/>
      <c r="M108" s="105"/>
      <c r="N108" s="110"/>
      <c r="O108" s="110"/>
      <c r="P108" s="108"/>
      <c r="Q108" s="108"/>
      <c r="R108" s="111"/>
      <c r="S108" s="112"/>
      <c r="T108" s="112"/>
      <c r="U108" s="373"/>
      <c r="V108" s="372"/>
      <c r="W108" s="117"/>
      <c r="X108" s="114"/>
      <c r="Y108" s="118"/>
      <c r="Z108" s="115"/>
      <c r="AA108" s="115"/>
      <c r="AB108" s="127"/>
      <c r="AC108" s="128"/>
      <c r="AD108" s="129">
        <f t="shared" si="11"/>
        <v>0</v>
      </c>
      <c r="AE108" s="129">
        <f t="shared" si="12"/>
        <v>0</v>
      </c>
      <c r="AF108" s="356" t="e">
        <f t="shared" si="13"/>
        <v>#DIV/0!</v>
      </c>
      <c r="AG108" s="42"/>
      <c r="AH108" s="42"/>
      <c r="AI108" s="42"/>
      <c r="AJ108" s="42"/>
      <c r="AK108" s="124"/>
      <c r="AL108" s="125"/>
      <c r="AM108" s="126"/>
      <c r="AN108" s="126"/>
      <c r="AO108" s="126"/>
      <c r="AP108" s="126"/>
      <c r="AQ108" s="126"/>
      <c r="AR108" s="126"/>
      <c r="AS108" s="364">
        <f t="shared" si="14"/>
        <v>0</v>
      </c>
      <c r="AT108" s="364" t="e">
        <f>#REF!</f>
        <v>#REF!</v>
      </c>
      <c r="AU108" s="364" t="e">
        <f t="shared" si="17"/>
        <v>#REF!</v>
      </c>
      <c r="AV108" s="364">
        <f t="shared" si="15"/>
        <v>0</v>
      </c>
      <c r="AW108" s="364" t="e">
        <f t="shared" si="16"/>
        <v>#REF!</v>
      </c>
      <c r="AX108" s="364" t="e">
        <f t="shared" si="18"/>
        <v>#REF!</v>
      </c>
      <c r="AY108" s="364" t="e">
        <f t="shared" si="19"/>
        <v>#REF!</v>
      </c>
    </row>
    <row r="109" spans="1:51" s="43" customFormat="1">
      <c r="A109" s="200"/>
      <c r="B109" s="199"/>
      <c r="C109" s="107"/>
      <c r="D109" s="106"/>
      <c r="E109" s="116"/>
      <c r="F109" s="109"/>
      <c r="G109" s="109"/>
      <c r="H109" s="109"/>
      <c r="I109" s="105"/>
      <c r="J109" s="106"/>
      <c r="K109" s="25"/>
      <c r="L109" s="105"/>
      <c r="M109" s="105"/>
      <c r="N109" s="110"/>
      <c r="O109" s="110"/>
      <c r="P109" s="108"/>
      <c r="Q109" s="108"/>
      <c r="R109" s="111"/>
      <c r="S109" s="112"/>
      <c r="T109" s="112"/>
      <c r="U109" s="373"/>
      <c r="V109" s="372"/>
      <c r="W109" s="117"/>
      <c r="X109" s="114"/>
      <c r="Y109" s="118"/>
      <c r="Z109" s="115"/>
      <c r="AA109" s="115"/>
      <c r="AB109" s="127"/>
      <c r="AC109" s="128"/>
      <c r="AD109" s="129">
        <f t="shared" si="11"/>
        <v>0</v>
      </c>
      <c r="AE109" s="129">
        <f t="shared" si="12"/>
        <v>0</v>
      </c>
      <c r="AF109" s="356" t="e">
        <f t="shared" si="13"/>
        <v>#DIV/0!</v>
      </c>
      <c r="AG109" s="42"/>
      <c r="AH109" s="42"/>
      <c r="AI109" s="42"/>
      <c r="AJ109" s="42"/>
      <c r="AK109" s="124"/>
      <c r="AL109" s="125"/>
      <c r="AM109" s="126"/>
      <c r="AN109" s="126"/>
      <c r="AO109" s="126"/>
      <c r="AP109" s="126"/>
      <c r="AQ109" s="126"/>
      <c r="AR109" s="126"/>
      <c r="AS109" s="364">
        <f t="shared" si="14"/>
        <v>0</v>
      </c>
      <c r="AT109" s="364" t="e">
        <f>#REF!</f>
        <v>#REF!</v>
      </c>
      <c r="AU109" s="364" t="e">
        <f t="shared" si="17"/>
        <v>#REF!</v>
      </c>
      <c r="AV109" s="364">
        <f t="shared" si="15"/>
        <v>0</v>
      </c>
      <c r="AW109" s="364" t="e">
        <f t="shared" si="16"/>
        <v>#REF!</v>
      </c>
      <c r="AX109" s="364" t="e">
        <f t="shared" si="18"/>
        <v>#REF!</v>
      </c>
      <c r="AY109" s="364" t="e">
        <f t="shared" si="19"/>
        <v>#REF!</v>
      </c>
    </row>
    <row r="110" spans="1:51" s="43" customFormat="1">
      <c r="A110" s="200"/>
      <c r="B110" s="199"/>
      <c r="C110" s="107"/>
      <c r="D110" s="106"/>
      <c r="E110" s="116"/>
      <c r="F110" s="109"/>
      <c r="G110" s="109"/>
      <c r="H110" s="109"/>
      <c r="I110" s="105"/>
      <c r="J110" s="106"/>
      <c r="K110" s="25"/>
      <c r="L110" s="105"/>
      <c r="M110" s="105"/>
      <c r="N110" s="110"/>
      <c r="O110" s="110"/>
      <c r="P110" s="108"/>
      <c r="Q110" s="108"/>
      <c r="R110" s="111"/>
      <c r="S110" s="112"/>
      <c r="T110" s="112"/>
      <c r="U110" s="373"/>
      <c r="V110" s="372"/>
      <c r="W110" s="117"/>
      <c r="X110" s="114"/>
      <c r="Y110" s="118"/>
      <c r="Z110" s="115"/>
      <c r="AA110" s="115"/>
      <c r="AB110" s="127"/>
      <c r="AC110" s="128"/>
      <c r="AD110" s="129">
        <f t="shared" si="11"/>
        <v>0</v>
      </c>
      <c r="AE110" s="129">
        <f t="shared" si="12"/>
        <v>0</v>
      </c>
      <c r="AF110" s="356" t="e">
        <f t="shared" si="13"/>
        <v>#DIV/0!</v>
      </c>
      <c r="AG110" s="42"/>
      <c r="AH110" s="42"/>
      <c r="AI110" s="42"/>
      <c r="AJ110" s="42"/>
      <c r="AK110" s="124"/>
      <c r="AL110" s="125"/>
      <c r="AM110" s="126"/>
      <c r="AN110" s="126"/>
      <c r="AO110" s="126"/>
      <c r="AP110" s="126"/>
      <c r="AQ110" s="126"/>
      <c r="AR110" s="126"/>
      <c r="AS110" s="364">
        <f t="shared" si="14"/>
        <v>0</v>
      </c>
      <c r="AT110" s="364" t="e">
        <f>#REF!</f>
        <v>#REF!</v>
      </c>
      <c r="AU110" s="364" t="e">
        <f t="shared" si="17"/>
        <v>#REF!</v>
      </c>
      <c r="AV110" s="364">
        <f t="shared" si="15"/>
        <v>0</v>
      </c>
      <c r="AW110" s="364" t="e">
        <f t="shared" si="16"/>
        <v>#REF!</v>
      </c>
      <c r="AX110" s="364" t="e">
        <f t="shared" si="18"/>
        <v>#REF!</v>
      </c>
      <c r="AY110" s="364" t="e">
        <f t="shared" si="19"/>
        <v>#REF!</v>
      </c>
    </row>
    <row r="111" spans="1:51" s="43" customFormat="1">
      <c r="A111" s="200"/>
      <c r="B111" s="199"/>
      <c r="C111" s="107"/>
      <c r="D111" s="106"/>
      <c r="E111" s="116"/>
      <c r="F111" s="109"/>
      <c r="G111" s="109"/>
      <c r="H111" s="109"/>
      <c r="I111" s="105"/>
      <c r="J111" s="106"/>
      <c r="K111" s="25"/>
      <c r="L111" s="105"/>
      <c r="M111" s="105"/>
      <c r="N111" s="110"/>
      <c r="O111" s="110"/>
      <c r="P111" s="108"/>
      <c r="Q111" s="108"/>
      <c r="R111" s="111"/>
      <c r="S111" s="112"/>
      <c r="T111" s="112"/>
      <c r="U111" s="373"/>
      <c r="V111" s="372"/>
      <c r="W111" s="117"/>
      <c r="X111" s="114"/>
      <c r="Y111" s="118"/>
      <c r="Z111" s="115"/>
      <c r="AA111" s="115"/>
      <c r="AB111" s="127"/>
      <c r="AC111" s="128"/>
      <c r="AD111" s="129">
        <f t="shared" si="11"/>
        <v>0</v>
      </c>
      <c r="AE111" s="129">
        <f t="shared" si="12"/>
        <v>0</v>
      </c>
      <c r="AF111" s="356" t="e">
        <f t="shared" si="13"/>
        <v>#DIV/0!</v>
      </c>
      <c r="AG111" s="42"/>
      <c r="AH111" s="42"/>
      <c r="AI111" s="42"/>
      <c r="AJ111" s="42"/>
      <c r="AK111" s="124"/>
      <c r="AL111" s="125"/>
      <c r="AM111" s="126"/>
      <c r="AN111" s="126"/>
      <c r="AO111" s="126"/>
      <c r="AP111" s="126"/>
      <c r="AQ111" s="126"/>
      <c r="AR111" s="126"/>
      <c r="AS111" s="364">
        <f t="shared" si="14"/>
        <v>0</v>
      </c>
      <c r="AT111" s="364" t="e">
        <f>#REF!</f>
        <v>#REF!</v>
      </c>
      <c r="AU111" s="364" t="e">
        <f t="shared" si="17"/>
        <v>#REF!</v>
      </c>
      <c r="AV111" s="364">
        <f t="shared" si="15"/>
        <v>0</v>
      </c>
      <c r="AW111" s="364" t="e">
        <f t="shared" si="16"/>
        <v>#REF!</v>
      </c>
      <c r="AX111" s="364" t="e">
        <f t="shared" si="18"/>
        <v>#REF!</v>
      </c>
      <c r="AY111" s="364" t="e">
        <f t="shared" si="19"/>
        <v>#REF!</v>
      </c>
    </row>
    <row r="112" spans="1:51" s="43" customFormat="1">
      <c r="A112" s="200"/>
      <c r="B112" s="199"/>
      <c r="C112" s="107"/>
      <c r="D112" s="106"/>
      <c r="E112" s="116"/>
      <c r="F112" s="109"/>
      <c r="G112" s="109"/>
      <c r="H112" s="109"/>
      <c r="I112" s="105"/>
      <c r="J112" s="106"/>
      <c r="K112" s="25"/>
      <c r="L112" s="105"/>
      <c r="M112" s="105"/>
      <c r="N112" s="110"/>
      <c r="O112" s="110"/>
      <c r="P112" s="108"/>
      <c r="Q112" s="108"/>
      <c r="R112" s="111"/>
      <c r="S112" s="112"/>
      <c r="T112" s="112"/>
      <c r="U112" s="373"/>
      <c r="V112" s="372"/>
      <c r="W112" s="117"/>
      <c r="X112" s="114"/>
      <c r="Y112" s="118"/>
      <c r="Z112" s="115"/>
      <c r="AA112" s="115"/>
      <c r="AB112" s="127"/>
      <c r="AC112" s="128"/>
      <c r="AD112" s="129">
        <f t="shared" si="11"/>
        <v>0</v>
      </c>
      <c r="AE112" s="129">
        <f t="shared" si="12"/>
        <v>0</v>
      </c>
      <c r="AF112" s="356" t="e">
        <f t="shared" si="13"/>
        <v>#DIV/0!</v>
      </c>
      <c r="AG112" s="42"/>
      <c r="AH112" s="42"/>
      <c r="AI112" s="42"/>
      <c r="AJ112" s="42"/>
      <c r="AK112" s="124"/>
      <c r="AL112" s="125"/>
      <c r="AM112" s="126"/>
      <c r="AN112" s="126"/>
      <c r="AO112" s="126"/>
      <c r="AP112" s="126"/>
      <c r="AQ112" s="126"/>
      <c r="AR112" s="126"/>
      <c r="AS112" s="364">
        <f t="shared" si="14"/>
        <v>0</v>
      </c>
      <c r="AT112" s="364" t="e">
        <f>#REF!</f>
        <v>#REF!</v>
      </c>
      <c r="AU112" s="364" t="e">
        <f t="shared" si="17"/>
        <v>#REF!</v>
      </c>
      <c r="AV112" s="364">
        <f t="shared" si="15"/>
        <v>0</v>
      </c>
      <c r="AW112" s="364" t="e">
        <f t="shared" si="16"/>
        <v>#REF!</v>
      </c>
      <c r="AX112" s="364" t="e">
        <f t="shared" si="18"/>
        <v>#REF!</v>
      </c>
      <c r="AY112" s="364" t="e">
        <f t="shared" si="19"/>
        <v>#REF!</v>
      </c>
    </row>
    <row r="113" spans="1:51" s="43" customFormat="1">
      <c r="A113" s="200"/>
      <c r="B113" s="199"/>
      <c r="C113" s="107"/>
      <c r="D113" s="106"/>
      <c r="E113" s="116"/>
      <c r="F113" s="109"/>
      <c r="G113" s="109"/>
      <c r="H113" s="109"/>
      <c r="I113" s="105"/>
      <c r="J113" s="106"/>
      <c r="K113" s="25"/>
      <c r="L113" s="105"/>
      <c r="M113" s="105"/>
      <c r="N113" s="110"/>
      <c r="O113" s="110"/>
      <c r="P113" s="108"/>
      <c r="Q113" s="108"/>
      <c r="R113" s="111"/>
      <c r="S113" s="112"/>
      <c r="T113" s="112"/>
      <c r="U113" s="373"/>
      <c r="V113" s="372"/>
      <c r="W113" s="117"/>
      <c r="X113" s="114"/>
      <c r="Y113" s="118"/>
      <c r="Z113" s="115"/>
      <c r="AA113" s="115"/>
      <c r="AB113" s="127"/>
      <c r="AC113" s="128"/>
      <c r="AD113" s="129">
        <f t="shared" si="11"/>
        <v>0</v>
      </c>
      <c r="AE113" s="129">
        <f t="shared" si="12"/>
        <v>0</v>
      </c>
      <c r="AF113" s="356" t="e">
        <f t="shared" si="13"/>
        <v>#DIV/0!</v>
      </c>
      <c r="AG113" s="42"/>
      <c r="AH113" s="42"/>
      <c r="AI113" s="42"/>
      <c r="AJ113" s="42"/>
      <c r="AK113" s="124"/>
      <c r="AL113" s="125"/>
      <c r="AM113" s="126"/>
      <c r="AN113" s="126"/>
      <c r="AO113" s="126"/>
      <c r="AP113" s="126"/>
      <c r="AQ113" s="126"/>
      <c r="AR113" s="126"/>
      <c r="AS113" s="364">
        <f t="shared" si="14"/>
        <v>0</v>
      </c>
      <c r="AT113" s="364" t="e">
        <f>#REF!</f>
        <v>#REF!</v>
      </c>
      <c r="AU113" s="364" t="e">
        <f t="shared" si="17"/>
        <v>#REF!</v>
      </c>
      <c r="AV113" s="364">
        <f t="shared" si="15"/>
        <v>0</v>
      </c>
      <c r="AW113" s="364" t="e">
        <f t="shared" si="16"/>
        <v>#REF!</v>
      </c>
      <c r="AX113" s="364" t="e">
        <f t="shared" si="18"/>
        <v>#REF!</v>
      </c>
      <c r="AY113" s="364" t="e">
        <f t="shared" si="19"/>
        <v>#REF!</v>
      </c>
    </row>
    <row r="114" spans="1:51" s="43" customFormat="1">
      <c r="A114" s="200"/>
      <c r="B114" s="199"/>
      <c r="C114" s="107"/>
      <c r="D114" s="106"/>
      <c r="E114" s="116"/>
      <c r="F114" s="109"/>
      <c r="G114" s="109"/>
      <c r="H114" s="109"/>
      <c r="I114" s="105"/>
      <c r="J114" s="106"/>
      <c r="K114" s="25"/>
      <c r="L114" s="105"/>
      <c r="M114" s="105"/>
      <c r="N114" s="110"/>
      <c r="O114" s="110"/>
      <c r="P114" s="108"/>
      <c r="Q114" s="108"/>
      <c r="R114" s="111"/>
      <c r="S114" s="112"/>
      <c r="T114" s="112"/>
      <c r="U114" s="373"/>
      <c r="V114" s="372"/>
      <c r="W114" s="117"/>
      <c r="X114" s="114"/>
      <c r="Y114" s="118"/>
      <c r="Z114" s="115"/>
      <c r="AA114" s="115"/>
      <c r="AB114" s="127"/>
      <c r="AC114" s="128"/>
      <c r="AD114" s="129">
        <f t="shared" si="11"/>
        <v>0</v>
      </c>
      <c r="AE114" s="129">
        <f t="shared" si="12"/>
        <v>0</v>
      </c>
      <c r="AF114" s="356" t="e">
        <f t="shared" si="13"/>
        <v>#DIV/0!</v>
      </c>
      <c r="AG114" s="42"/>
      <c r="AH114" s="42"/>
      <c r="AI114" s="42"/>
      <c r="AJ114" s="42"/>
      <c r="AK114" s="124"/>
      <c r="AL114" s="125"/>
      <c r="AM114" s="126"/>
      <c r="AN114" s="126"/>
      <c r="AO114" s="126"/>
      <c r="AP114" s="126"/>
      <c r="AQ114" s="126"/>
      <c r="AR114" s="126"/>
      <c r="AS114" s="364">
        <f t="shared" si="14"/>
        <v>0</v>
      </c>
      <c r="AT114" s="364" t="e">
        <f>#REF!</f>
        <v>#REF!</v>
      </c>
      <c r="AU114" s="364" t="e">
        <f t="shared" si="17"/>
        <v>#REF!</v>
      </c>
      <c r="AV114" s="364">
        <f t="shared" si="15"/>
        <v>0</v>
      </c>
      <c r="AW114" s="364" t="e">
        <f t="shared" si="16"/>
        <v>#REF!</v>
      </c>
      <c r="AX114" s="364" t="e">
        <f t="shared" si="18"/>
        <v>#REF!</v>
      </c>
      <c r="AY114" s="364" t="e">
        <f t="shared" si="19"/>
        <v>#REF!</v>
      </c>
    </row>
    <row r="115" spans="1:51" s="43" customFormat="1">
      <c r="A115" s="200"/>
      <c r="B115" s="199"/>
      <c r="C115" s="107"/>
      <c r="D115" s="106"/>
      <c r="E115" s="116"/>
      <c r="F115" s="109"/>
      <c r="G115" s="109"/>
      <c r="H115" s="109"/>
      <c r="I115" s="105"/>
      <c r="J115" s="106"/>
      <c r="K115" s="25"/>
      <c r="L115" s="105"/>
      <c r="M115" s="105"/>
      <c r="N115" s="110"/>
      <c r="O115" s="110"/>
      <c r="P115" s="108"/>
      <c r="Q115" s="108"/>
      <c r="R115" s="111"/>
      <c r="S115" s="112"/>
      <c r="T115" s="112"/>
      <c r="U115" s="373"/>
      <c r="V115" s="372"/>
      <c r="W115" s="117"/>
      <c r="X115" s="114"/>
      <c r="Y115" s="118"/>
      <c r="Z115" s="115"/>
      <c r="AA115" s="115"/>
      <c r="AB115" s="127"/>
      <c r="AC115" s="128"/>
      <c r="AD115" s="129">
        <f t="shared" si="11"/>
        <v>0</v>
      </c>
      <c r="AE115" s="129">
        <f t="shared" si="12"/>
        <v>0</v>
      </c>
      <c r="AF115" s="356" t="e">
        <f t="shared" si="13"/>
        <v>#DIV/0!</v>
      </c>
      <c r="AG115" s="42"/>
      <c r="AH115" s="42"/>
      <c r="AI115" s="42"/>
      <c r="AJ115" s="42"/>
      <c r="AK115" s="124"/>
      <c r="AL115" s="125"/>
      <c r="AM115" s="126"/>
      <c r="AN115" s="126"/>
      <c r="AO115" s="126"/>
      <c r="AP115" s="126"/>
      <c r="AQ115" s="126"/>
      <c r="AR115" s="126"/>
      <c r="AS115" s="364">
        <f t="shared" si="14"/>
        <v>0</v>
      </c>
      <c r="AT115" s="364" t="e">
        <f>#REF!</f>
        <v>#REF!</v>
      </c>
      <c r="AU115" s="364" t="e">
        <f t="shared" si="17"/>
        <v>#REF!</v>
      </c>
      <c r="AV115" s="364">
        <f t="shared" si="15"/>
        <v>0</v>
      </c>
      <c r="AW115" s="364" t="e">
        <f t="shared" si="16"/>
        <v>#REF!</v>
      </c>
      <c r="AX115" s="364" t="e">
        <f t="shared" si="18"/>
        <v>#REF!</v>
      </c>
      <c r="AY115" s="364" t="e">
        <f t="shared" si="19"/>
        <v>#REF!</v>
      </c>
    </row>
    <row r="116" spans="1:51" s="43" customFormat="1">
      <c r="A116" s="200"/>
      <c r="B116" s="199"/>
      <c r="C116" s="107"/>
      <c r="D116" s="106"/>
      <c r="E116" s="116"/>
      <c r="F116" s="109"/>
      <c r="G116" s="109"/>
      <c r="H116" s="109"/>
      <c r="I116" s="105"/>
      <c r="J116" s="106"/>
      <c r="K116" s="25"/>
      <c r="L116" s="105"/>
      <c r="M116" s="105"/>
      <c r="N116" s="110"/>
      <c r="O116" s="110"/>
      <c r="P116" s="108"/>
      <c r="Q116" s="108"/>
      <c r="R116" s="111"/>
      <c r="S116" s="112"/>
      <c r="T116" s="112"/>
      <c r="U116" s="373"/>
      <c r="V116" s="372"/>
      <c r="W116" s="117"/>
      <c r="X116" s="114"/>
      <c r="Y116" s="118"/>
      <c r="Z116" s="115"/>
      <c r="AA116" s="115"/>
      <c r="AB116" s="127"/>
      <c r="AC116" s="128"/>
      <c r="AD116" s="129">
        <f t="shared" si="11"/>
        <v>0</v>
      </c>
      <c r="AE116" s="129">
        <f t="shared" si="12"/>
        <v>0</v>
      </c>
      <c r="AF116" s="356" t="e">
        <f t="shared" si="13"/>
        <v>#DIV/0!</v>
      </c>
      <c r="AG116" s="42"/>
      <c r="AH116" s="42"/>
      <c r="AI116" s="42"/>
      <c r="AJ116" s="42"/>
      <c r="AK116" s="124"/>
      <c r="AL116" s="125"/>
      <c r="AM116" s="126"/>
      <c r="AN116" s="126"/>
      <c r="AO116" s="126"/>
      <c r="AP116" s="126"/>
      <c r="AQ116" s="126"/>
      <c r="AR116" s="126"/>
      <c r="AS116" s="364">
        <f t="shared" si="14"/>
        <v>0</v>
      </c>
      <c r="AT116" s="364" t="e">
        <f>#REF!</f>
        <v>#REF!</v>
      </c>
      <c r="AU116" s="364" t="e">
        <f t="shared" si="17"/>
        <v>#REF!</v>
      </c>
      <c r="AV116" s="364">
        <f t="shared" si="15"/>
        <v>0</v>
      </c>
      <c r="AW116" s="364" t="e">
        <f t="shared" si="16"/>
        <v>#REF!</v>
      </c>
      <c r="AX116" s="364" t="e">
        <f t="shared" si="18"/>
        <v>#REF!</v>
      </c>
      <c r="AY116" s="364" t="e">
        <f t="shared" si="19"/>
        <v>#REF!</v>
      </c>
    </row>
    <row r="117" spans="1:51" s="43" customFormat="1">
      <c r="A117" s="200"/>
      <c r="B117" s="199"/>
      <c r="C117" s="107"/>
      <c r="D117" s="106"/>
      <c r="E117" s="116"/>
      <c r="F117" s="109"/>
      <c r="G117" s="109"/>
      <c r="H117" s="109"/>
      <c r="I117" s="105"/>
      <c r="J117" s="106"/>
      <c r="K117" s="25"/>
      <c r="L117" s="105"/>
      <c r="M117" s="105"/>
      <c r="N117" s="110"/>
      <c r="O117" s="110"/>
      <c r="P117" s="108"/>
      <c r="Q117" s="108"/>
      <c r="R117" s="111"/>
      <c r="S117" s="112"/>
      <c r="T117" s="112"/>
      <c r="U117" s="373"/>
      <c r="V117" s="372"/>
      <c r="W117" s="117"/>
      <c r="X117" s="114"/>
      <c r="Y117" s="118"/>
      <c r="Z117" s="115"/>
      <c r="AA117" s="115"/>
      <c r="AB117" s="127"/>
      <c r="AC117" s="128"/>
      <c r="AD117" s="129">
        <f t="shared" si="11"/>
        <v>0</v>
      </c>
      <c r="AE117" s="129">
        <f t="shared" si="12"/>
        <v>0</v>
      </c>
      <c r="AF117" s="356" t="e">
        <f t="shared" si="13"/>
        <v>#DIV/0!</v>
      </c>
      <c r="AG117" s="42"/>
      <c r="AH117" s="42"/>
      <c r="AI117" s="42"/>
      <c r="AJ117" s="42"/>
      <c r="AK117" s="124"/>
      <c r="AL117" s="125"/>
      <c r="AM117" s="126"/>
      <c r="AN117" s="126"/>
      <c r="AO117" s="126"/>
      <c r="AP117" s="126"/>
      <c r="AQ117" s="126"/>
      <c r="AR117" s="126"/>
      <c r="AS117" s="364">
        <f t="shared" si="14"/>
        <v>0</v>
      </c>
      <c r="AT117" s="364" t="e">
        <f>#REF!</f>
        <v>#REF!</v>
      </c>
      <c r="AU117" s="364" t="e">
        <f t="shared" si="17"/>
        <v>#REF!</v>
      </c>
      <c r="AV117" s="364">
        <f t="shared" si="15"/>
        <v>0</v>
      </c>
      <c r="AW117" s="364" t="e">
        <f t="shared" si="16"/>
        <v>#REF!</v>
      </c>
      <c r="AX117" s="364" t="e">
        <f t="shared" si="18"/>
        <v>#REF!</v>
      </c>
      <c r="AY117" s="364" t="e">
        <f t="shared" si="19"/>
        <v>#REF!</v>
      </c>
    </row>
    <row r="118" spans="1:51" s="43" customFormat="1">
      <c r="A118" s="200"/>
      <c r="B118" s="199"/>
      <c r="C118" s="107"/>
      <c r="D118" s="106"/>
      <c r="E118" s="116"/>
      <c r="F118" s="109"/>
      <c r="G118" s="109"/>
      <c r="H118" s="109"/>
      <c r="I118" s="105"/>
      <c r="J118" s="106"/>
      <c r="K118" s="25"/>
      <c r="L118" s="105"/>
      <c r="M118" s="105"/>
      <c r="N118" s="110"/>
      <c r="O118" s="110"/>
      <c r="P118" s="108"/>
      <c r="Q118" s="108"/>
      <c r="R118" s="111"/>
      <c r="S118" s="112"/>
      <c r="T118" s="112"/>
      <c r="U118" s="373"/>
      <c r="V118" s="372"/>
      <c r="W118" s="117"/>
      <c r="X118" s="114"/>
      <c r="Y118" s="118"/>
      <c r="Z118" s="115"/>
      <c r="AA118" s="115"/>
      <c r="AB118" s="127"/>
      <c r="AC118" s="128"/>
      <c r="AD118" s="129">
        <f t="shared" si="11"/>
        <v>0</v>
      </c>
      <c r="AE118" s="129">
        <f t="shared" si="12"/>
        <v>0</v>
      </c>
      <c r="AF118" s="356" t="e">
        <f t="shared" si="13"/>
        <v>#DIV/0!</v>
      </c>
      <c r="AG118" s="42"/>
      <c r="AH118" s="42"/>
      <c r="AI118" s="42"/>
      <c r="AJ118" s="42"/>
      <c r="AK118" s="124"/>
      <c r="AL118" s="125"/>
      <c r="AM118" s="126"/>
      <c r="AN118" s="126"/>
      <c r="AO118" s="126"/>
      <c r="AP118" s="126"/>
      <c r="AQ118" s="126"/>
      <c r="AR118" s="126"/>
      <c r="AS118" s="364">
        <f t="shared" si="14"/>
        <v>0</v>
      </c>
      <c r="AT118" s="364" t="e">
        <f>#REF!</f>
        <v>#REF!</v>
      </c>
      <c r="AU118" s="364" t="e">
        <f t="shared" si="17"/>
        <v>#REF!</v>
      </c>
      <c r="AV118" s="364">
        <f t="shared" si="15"/>
        <v>0</v>
      </c>
      <c r="AW118" s="364" t="e">
        <f t="shared" si="16"/>
        <v>#REF!</v>
      </c>
      <c r="AX118" s="364" t="e">
        <f t="shared" si="18"/>
        <v>#REF!</v>
      </c>
      <c r="AY118" s="364" t="e">
        <f t="shared" si="19"/>
        <v>#REF!</v>
      </c>
    </row>
    <row r="119" spans="1:51" s="43" customFormat="1">
      <c r="A119" s="200"/>
      <c r="B119" s="199"/>
      <c r="C119" s="107"/>
      <c r="D119" s="106"/>
      <c r="E119" s="116"/>
      <c r="F119" s="109"/>
      <c r="G119" s="109"/>
      <c r="H119" s="109"/>
      <c r="I119" s="105"/>
      <c r="J119" s="106"/>
      <c r="K119" s="25"/>
      <c r="L119" s="105"/>
      <c r="M119" s="105"/>
      <c r="N119" s="110"/>
      <c r="O119" s="110"/>
      <c r="P119" s="108"/>
      <c r="Q119" s="108"/>
      <c r="R119" s="111"/>
      <c r="S119" s="112"/>
      <c r="T119" s="112"/>
      <c r="U119" s="373"/>
      <c r="V119" s="372"/>
      <c r="W119" s="117"/>
      <c r="X119" s="114"/>
      <c r="Y119" s="118"/>
      <c r="Z119" s="115"/>
      <c r="AA119" s="115"/>
      <c r="AB119" s="127"/>
      <c r="AC119" s="128"/>
      <c r="AD119" s="129">
        <f t="shared" si="11"/>
        <v>0</v>
      </c>
      <c r="AE119" s="129">
        <f t="shared" si="12"/>
        <v>0</v>
      </c>
      <c r="AF119" s="356" t="e">
        <f t="shared" si="13"/>
        <v>#DIV/0!</v>
      </c>
      <c r="AG119" s="42"/>
      <c r="AH119" s="42"/>
      <c r="AI119" s="42"/>
      <c r="AJ119" s="42"/>
      <c r="AK119" s="124"/>
      <c r="AL119" s="125"/>
      <c r="AM119" s="126"/>
      <c r="AN119" s="126"/>
      <c r="AO119" s="126"/>
      <c r="AP119" s="126"/>
      <c r="AQ119" s="126"/>
      <c r="AR119" s="126"/>
      <c r="AS119" s="364">
        <f t="shared" si="14"/>
        <v>0</v>
      </c>
      <c r="AT119" s="364" t="e">
        <f>#REF!</f>
        <v>#REF!</v>
      </c>
      <c r="AU119" s="364" t="e">
        <f t="shared" si="17"/>
        <v>#REF!</v>
      </c>
      <c r="AV119" s="364">
        <f t="shared" si="15"/>
        <v>0</v>
      </c>
      <c r="AW119" s="364" t="e">
        <f t="shared" si="16"/>
        <v>#REF!</v>
      </c>
      <c r="AX119" s="364" t="e">
        <f t="shared" si="18"/>
        <v>#REF!</v>
      </c>
      <c r="AY119" s="364" t="e">
        <f t="shared" si="19"/>
        <v>#REF!</v>
      </c>
    </row>
    <row r="120" spans="1:51" s="43" customFormat="1">
      <c r="A120" s="200"/>
      <c r="B120" s="199"/>
      <c r="C120" s="107"/>
      <c r="D120" s="106"/>
      <c r="E120" s="116"/>
      <c r="F120" s="109"/>
      <c r="G120" s="109"/>
      <c r="H120" s="109"/>
      <c r="I120" s="105"/>
      <c r="J120" s="106"/>
      <c r="K120" s="25"/>
      <c r="L120" s="105"/>
      <c r="M120" s="105"/>
      <c r="N120" s="110"/>
      <c r="O120" s="110"/>
      <c r="P120" s="108"/>
      <c r="Q120" s="108"/>
      <c r="R120" s="111"/>
      <c r="S120" s="112"/>
      <c r="T120" s="112"/>
      <c r="U120" s="373"/>
      <c r="V120" s="372"/>
      <c r="W120" s="117"/>
      <c r="X120" s="114"/>
      <c r="Y120" s="118"/>
      <c r="Z120" s="115"/>
      <c r="AA120" s="115"/>
      <c r="AB120" s="127"/>
      <c r="AC120" s="128"/>
      <c r="AD120" s="129">
        <f t="shared" si="11"/>
        <v>0</v>
      </c>
      <c r="AE120" s="129">
        <f t="shared" si="12"/>
        <v>0</v>
      </c>
      <c r="AF120" s="356" t="e">
        <f t="shared" si="13"/>
        <v>#DIV/0!</v>
      </c>
      <c r="AG120" s="42"/>
      <c r="AH120" s="42"/>
      <c r="AI120" s="42"/>
      <c r="AJ120" s="42"/>
      <c r="AK120" s="124"/>
      <c r="AL120" s="125"/>
      <c r="AM120" s="126"/>
      <c r="AN120" s="126"/>
      <c r="AO120" s="126"/>
      <c r="AP120" s="126"/>
      <c r="AQ120" s="126"/>
      <c r="AR120" s="126"/>
      <c r="AS120" s="364">
        <f t="shared" si="14"/>
        <v>0</v>
      </c>
      <c r="AT120" s="364" t="e">
        <f>#REF!</f>
        <v>#REF!</v>
      </c>
      <c r="AU120" s="364" t="e">
        <f t="shared" si="17"/>
        <v>#REF!</v>
      </c>
      <c r="AV120" s="364">
        <f t="shared" si="15"/>
        <v>0</v>
      </c>
      <c r="AW120" s="364" t="e">
        <f t="shared" si="16"/>
        <v>#REF!</v>
      </c>
      <c r="AX120" s="364" t="e">
        <f t="shared" si="18"/>
        <v>#REF!</v>
      </c>
      <c r="AY120" s="364" t="e">
        <f t="shared" si="19"/>
        <v>#REF!</v>
      </c>
    </row>
    <row r="121" spans="1:51" s="43" customFormat="1">
      <c r="A121" s="200"/>
      <c r="B121" s="199"/>
      <c r="C121" s="107"/>
      <c r="D121" s="106"/>
      <c r="E121" s="116"/>
      <c r="F121" s="109"/>
      <c r="G121" s="109"/>
      <c r="H121" s="109"/>
      <c r="I121" s="105"/>
      <c r="J121" s="106"/>
      <c r="K121" s="25"/>
      <c r="L121" s="105"/>
      <c r="M121" s="105"/>
      <c r="N121" s="110"/>
      <c r="O121" s="110"/>
      <c r="P121" s="108"/>
      <c r="Q121" s="108"/>
      <c r="R121" s="111"/>
      <c r="S121" s="112"/>
      <c r="T121" s="112"/>
      <c r="U121" s="373"/>
      <c r="V121" s="372"/>
      <c r="W121" s="117"/>
      <c r="X121" s="114"/>
      <c r="Y121" s="118"/>
      <c r="Z121" s="115"/>
      <c r="AA121" s="115"/>
      <c r="AB121" s="127"/>
      <c r="AC121" s="128"/>
      <c r="AD121" s="129">
        <f t="shared" si="11"/>
        <v>0</v>
      </c>
      <c r="AE121" s="129">
        <f t="shared" si="12"/>
        <v>0</v>
      </c>
      <c r="AF121" s="356" t="e">
        <f t="shared" si="13"/>
        <v>#DIV/0!</v>
      </c>
      <c r="AG121" s="42"/>
      <c r="AH121" s="42"/>
      <c r="AI121" s="42"/>
      <c r="AJ121" s="42"/>
      <c r="AK121" s="124"/>
      <c r="AL121" s="125"/>
      <c r="AM121" s="126"/>
      <c r="AN121" s="126"/>
      <c r="AO121" s="126"/>
      <c r="AP121" s="126"/>
      <c r="AQ121" s="126"/>
      <c r="AR121" s="126"/>
      <c r="AS121" s="364">
        <f t="shared" si="14"/>
        <v>0</v>
      </c>
      <c r="AT121" s="364" t="e">
        <f>#REF!</f>
        <v>#REF!</v>
      </c>
      <c r="AU121" s="364" t="e">
        <f t="shared" si="17"/>
        <v>#REF!</v>
      </c>
      <c r="AV121" s="364">
        <f t="shared" si="15"/>
        <v>0</v>
      </c>
      <c r="AW121" s="364" t="e">
        <f t="shared" si="16"/>
        <v>#REF!</v>
      </c>
      <c r="AX121" s="364" t="e">
        <f t="shared" si="18"/>
        <v>#REF!</v>
      </c>
      <c r="AY121" s="364" t="e">
        <f t="shared" si="19"/>
        <v>#REF!</v>
      </c>
    </row>
    <row r="122" spans="1:51" s="43" customFormat="1">
      <c r="A122" s="200"/>
      <c r="B122" s="199"/>
      <c r="C122" s="107"/>
      <c r="D122" s="106"/>
      <c r="E122" s="116"/>
      <c r="F122" s="109"/>
      <c r="G122" s="109"/>
      <c r="H122" s="109"/>
      <c r="I122" s="105"/>
      <c r="J122" s="106"/>
      <c r="K122" s="25"/>
      <c r="L122" s="105"/>
      <c r="M122" s="105"/>
      <c r="N122" s="110"/>
      <c r="O122" s="110"/>
      <c r="P122" s="108"/>
      <c r="Q122" s="108"/>
      <c r="R122" s="111"/>
      <c r="S122" s="112"/>
      <c r="T122" s="112"/>
      <c r="U122" s="373"/>
      <c r="V122" s="372"/>
      <c r="W122" s="117"/>
      <c r="X122" s="114"/>
      <c r="Y122" s="118"/>
      <c r="Z122" s="115"/>
      <c r="AA122" s="115"/>
      <c r="AB122" s="127"/>
      <c r="AC122" s="128"/>
      <c r="AD122" s="129">
        <f t="shared" si="11"/>
        <v>0</v>
      </c>
      <c r="AE122" s="129">
        <f t="shared" si="12"/>
        <v>0</v>
      </c>
      <c r="AF122" s="356" t="e">
        <f t="shared" si="13"/>
        <v>#DIV/0!</v>
      </c>
      <c r="AG122" s="42"/>
      <c r="AH122" s="42"/>
      <c r="AI122" s="42"/>
      <c r="AJ122" s="42"/>
      <c r="AK122" s="124"/>
      <c r="AL122" s="125"/>
      <c r="AM122" s="126"/>
      <c r="AN122" s="126"/>
      <c r="AO122" s="126"/>
      <c r="AP122" s="126"/>
      <c r="AQ122" s="126"/>
      <c r="AR122" s="126"/>
      <c r="AS122" s="364">
        <f t="shared" si="14"/>
        <v>0</v>
      </c>
      <c r="AT122" s="364" t="e">
        <f>#REF!</f>
        <v>#REF!</v>
      </c>
      <c r="AU122" s="364" t="e">
        <f t="shared" si="17"/>
        <v>#REF!</v>
      </c>
      <c r="AV122" s="364">
        <f t="shared" si="15"/>
        <v>0</v>
      </c>
      <c r="AW122" s="364" t="e">
        <f t="shared" si="16"/>
        <v>#REF!</v>
      </c>
      <c r="AX122" s="364" t="e">
        <f t="shared" si="18"/>
        <v>#REF!</v>
      </c>
      <c r="AY122" s="364" t="e">
        <f t="shared" si="19"/>
        <v>#REF!</v>
      </c>
    </row>
    <row r="123" spans="1:51" s="43" customFormat="1">
      <c r="A123" s="200"/>
      <c r="B123" s="199"/>
      <c r="C123" s="107"/>
      <c r="D123" s="106"/>
      <c r="E123" s="116"/>
      <c r="F123" s="109"/>
      <c r="G123" s="109"/>
      <c r="H123" s="109"/>
      <c r="I123" s="105"/>
      <c r="J123" s="106"/>
      <c r="K123" s="25"/>
      <c r="L123" s="105"/>
      <c r="M123" s="105"/>
      <c r="N123" s="110"/>
      <c r="O123" s="110"/>
      <c r="P123" s="108"/>
      <c r="Q123" s="108"/>
      <c r="R123" s="111"/>
      <c r="S123" s="112"/>
      <c r="T123" s="112"/>
      <c r="U123" s="373"/>
      <c r="V123" s="372"/>
      <c r="W123" s="117"/>
      <c r="X123" s="114"/>
      <c r="Y123" s="118"/>
      <c r="Z123" s="115"/>
      <c r="AA123" s="115"/>
      <c r="AB123" s="127"/>
      <c r="AC123" s="128"/>
      <c r="AD123" s="129">
        <f t="shared" si="11"/>
        <v>0</v>
      </c>
      <c r="AE123" s="129">
        <f t="shared" si="12"/>
        <v>0</v>
      </c>
      <c r="AF123" s="356" t="e">
        <f t="shared" si="13"/>
        <v>#DIV/0!</v>
      </c>
      <c r="AG123" s="42"/>
      <c r="AH123" s="42"/>
      <c r="AI123" s="42"/>
      <c r="AJ123" s="42"/>
      <c r="AK123" s="124"/>
      <c r="AL123" s="125"/>
      <c r="AM123" s="126"/>
      <c r="AN123" s="126"/>
      <c r="AO123" s="126"/>
      <c r="AP123" s="126"/>
      <c r="AQ123" s="126"/>
      <c r="AR123" s="126"/>
      <c r="AS123" s="364">
        <f t="shared" si="14"/>
        <v>0</v>
      </c>
      <c r="AT123" s="364" t="e">
        <f>#REF!</f>
        <v>#REF!</v>
      </c>
      <c r="AU123" s="364" t="e">
        <f t="shared" si="17"/>
        <v>#REF!</v>
      </c>
      <c r="AV123" s="364">
        <f t="shared" si="15"/>
        <v>0</v>
      </c>
      <c r="AW123" s="364" t="e">
        <f t="shared" si="16"/>
        <v>#REF!</v>
      </c>
      <c r="AX123" s="364" t="e">
        <f t="shared" si="18"/>
        <v>#REF!</v>
      </c>
      <c r="AY123" s="364" t="e">
        <f t="shared" si="19"/>
        <v>#REF!</v>
      </c>
    </row>
    <row r="124" spans="1:51" s="43" customFormat="1">
      <c r="A124" s="200"/>
      <c r="B124" s="199"/>
      <c r="C124" s="107"/>
      <c r="D124" s="106"/>
      <c r="E124" s="116"/>
      <c r="F124" s="109"/>
      <c r="G124" s="109"/>
      <c r="H124" s="109"/>
      <c r="I124" s="105"/>
      <c r="J124" s="106"/>
      <c r="K124" s="25"/>
      <c r="L124" s="105"/>
      <c r="M124" s="105"/>
      <c r="N124" s="110"/>
      <c r="O124" s="110"/>
      <c r="P124" s="108"/>
      <c r="Q124" s="108"/>
      <c r="R124" s="111"/>
      <c r="S124" s="112"/>
      <c r="T124" s="112"/>
      <c r="U124" s="373"/>
      <c r="V124" s="372"/>
      <c r="W124" s="117"/>
      <c r="X124" s="114"/>
      <c r="Y124" s="118"/>
      <c r="Z124" s="115"/>
      <c r="AA124" s="115"/>
      <c r="AB124" s="127"/>
      <c r="AC124" s="128"/>
      <c r="AD124" s="129">
        <f t="shared" si="11"/>
        <v>0</v>
      </c>
      <c r="AE124" s="129">
        <f t="shared" si="12"/>
        <v>0</v>
      </c>
      <c r="AF124" s="356" t="e">
        <f t="shared" si="13"/>
        <v>#DIV/0!</v>
      </c>
      <c r="AG124" s="42"/>
      <c r="AH124" s="42"/>
      <c r="AI124" s="42"/>
      <c r="AJ124" s="42"/>
      <c r="AK124" s="124"/>
      <c r="AL124" s="125"/>
      <c r="AM124" s="126"/>
      <c r="AN124" s="126"/>
      <c r="AO124" s="126"/>
      <c r="AP124" s="126"/>
      <c r="AQ124" s="126"/>
      <c r="AR124" s="126"/>
      <c r="AS124" s="364">
        <f t="shared" si="14"/>
        <v>0</v>
      </c>
      <c r="AT124" s="364" t="e">
        <f>#REF!</f>
        <v>#REF!</v>
      </c>
      <c r="AU124" s="364" t="e">
        <f t="shared" si="17"/>
        <v>#REF!</v>
      </c>
      <c r="AV124" s="364">
        <f t="shared" si="15"/>
        <v>0</v>
      </c>
      <c r="AW124" s="364" t="e">
        <f t="shared" si="16"/>
        <v>#REF!</v>
      </c>
      <c r="AX124" s="364" t="e">
        <f t="shared" si="18"/>
        <v>#REF!</v>
      </c>
      <c r="AY124" s="364" t="e">
        <f t="shared" si="19"/>
        <v>#REF!</v>
      </c>
    </row>
    <row r="125" spans="1:51" s="43" customFormat="1">
      <c r="A125" s="200"/>
      <c r="B125" s="199"/>
      <c r="C125" s="107"/>
      <c r="D125" s="106"/>
      <c r="E125" s="116"/>
      <c r="F125" s="109"/>
      <c r="G125" s="109"/>
      <c r="H125" s="109"/>
      <c r="I125" s="105"/>
      <c r="J125" s="106"/>
      <c r="K125" s="25"/>
      <c r="L125" s="105"/>
      <c r="M125" s="105"/>
      <c r="N125" s="110"/>
      <c r="O125" s="110"/>
      <c r="P125" s="108"/>
      <c r="Q125" s="108"/>
      <c r="R125" s="111"/>
      <c r="S125" s="112"/>
      <c r="T125" s="112"/>
      <c r="U125" s="373"/>
      <c r="V125" s="372"/>
      <c r="W125" s="117"/>
      <c r="X125" s="114"/>
      <c r="Y125" s="118"/>
      <c r="Z125" s="115"/>
      <c r="AA125" s="115"/>
      <c r="AB125" s="127"/>
      <c r="AC125" s="128"/>
      <c r="AD125" s="129">
        <f t="shared" si="11"/>
        <v>0</v>
      </c>
      <c r="AE125" s="129">
        <f t="shared" si="12"/>
        <v>0</v>
      </c>
      <c r="AF125" s="356" t="e">
        <f t="shared" si="13"/>
        <v>#DIV/0!</v>
      </c>
      <c r="AG125" s="42"/>
      <c r="AH125" s="42"/>
      <c r="AI125" s="42"/>
      <c r="AJ125" s="42"/>
      <c r="AK125" s="124"/>
      <c r="AL125" s="125"/>
      <c r="AM125" s="126"/>
      <c r="AN125" s="126"/>
      <c r="AO125" s="126"/>
      <c r="AP125" s="126"/>
      <c r="AQ125" s="126"/>
      <c r="AR125" s="126"/>
      <c r="AS125" s="364">
        <f t="shared" si="14"/>
        <v>0</v>
      </c>
      <c r="AT125" s="364" t="e">
        <f>#REF!</f>
        <v>#REF!</v>
      </c>
      <c r="AU125" s="364" t="e">
        <f t="shared" si="17"/>
        <v>#REF!</v>
      </c>
      <c r="AV125" s="364">
        <f t="shared" si="15"/>
        <v>0</v>
      </c>
      <c r="AW125" s="364" t="e">
        <f t="shared" si="16"/>
        <v>#REF!</v>
      </c>
      <c r="AX125" s="364" t="e">
        <f t="shared" si="18"/>
        <v>#REF!</v>
      </c>
      <c r="AY125" s="364" t="e">
        <f t="shared" si="19"/>
        <v>#REF!</v>
      </c>
    </row>
    <row r="126" spans="1:51" s="43" customFormat="1">
      <c r="A126" s="200"/>
      <c r="B126" s="199"/>
      <c r="C126" s="107"/>
      <c r="D126" s="106"/>
      <c r="E126" s="116"/>
      <c r="F126" s="109"/>
      <c r="G126" s="109"/>
      <c r="H126" s="109"/>
      <c r="I126" s="105"/>
      <c r="J126" s="106"/>
      <c r="K126" s="25"/>
      <c r="L126" s="105"/>
      <c r="M126" s="105"/>
      <c r="N126" s="110"/>
      <c r="O126" s="110"/>
      <c r="P126" s="108"/>
      <c r="Q126" s="108"/>
      <c r="R126" s="111"/>
      <c r="S126" s="112"/>
      <c r="T126" s="112"/>
      <c r="U126" s="373"/>
      <c r="V126" s="372"/>
      <c r="W126" s="117"/>
      <c r="X126" s="114"/>
      <c r="Y126" s="118"/>
      <c r="Z126" s="115"/>
      <c r="AA126" s="115"/>
      <c r="AB126" s="127"/>
      <c r="AC126" s="128"/>
      <c r="AD126" s="129">
        <f t="shared" si="11"/>
        <v>0</v>
      </c>
      <c r="AE126" s="129">
        <f t="shared" si="12"/>
        <v>0</v>
      </c>
      <c r="AF126" s="356" t="e">
        <f t="shared" si="13"/>
        <v>#DIV/0!</v>
      </c>
      <c r="AG126" s="42"/>
      <c r="AH126" s="42"/>
      <c r="AI126" s="42"/>
      <c r="AJ126" s="42"/>
      <c r="AK126" s="124"/>
      <c r="AL126" s="125"/>
      <c r="AM126" s="126"/>
      <c r="AN126" s="126"/>
      <c r="AO126" s="126"/>
      <c r="AP126" s="126"/>
      <c r="AQ126" s="126"/>
      <c r="AR126" s="126"/>
      <c r="AS126" s="364">
        <f t="shared" si="14"/>
        <v>0</v>
      </c>
      <c r="AT126" s="364" t="e">
        <f>#REF!</f>
        <v>#REF!</v>
      </c>
      <c r="AU126" s="364" t="e">
        <f t="shared" si="17"/>
        <v>#REF!</v>
      </c>
      <c r="AV126" s="364">
        <f t="shared" si="15"/>
        <v>0</v>
      </c>
      <c r="AW126" s="364" t="e">
        <f t="shared" si="16"/>
        <v>#REF!</v>
      </c>
      <c r="AX126" s="364" t="e">
        <f t="shared" si="18"/>
        <v>#REF!</v>
      </c>
      <c r="AY126" s="364" t="e">
        <f t="shared" si="19"/>
        <v>#REF!</v>
      </c>
    </row>
    <row r="127" spans="1:51" s="43" customFormat="1">
      <c r="A127" s="200"/>
      <c r="B127" s="199"/>
      <c r="C127" s="107"/>
      <c r="D127" s="106"/>
      <c r="E127" s="116"/>
      <c r="F127" s="109"/>
      <c r="G127" s="109"/>
      <c r="H127" s="109"/>
      <c r="I127" s="105"/>
      <c r="J127" s="106"/>
      <c r="K127" s="25"/>
      <c r="L127" s="105"/>
      <c r="M127" s="105"/>
      <c r="N127" s="110"/>
      <c r="O127" s="110"/>
      <c r="P127" s="108"/>
      <c r="Q127" s="108"/>
      <c r="R127" s="111"/>
      <c r="S127" s="112"/>
      <c r="T127" s="112"/>
      <c r="U127" s="373"/>
      <c r="V127" s="372"/>
      <c r="W127" s="117"/>
      <c r="X127" s="114"/>
      <c r="Y127" s="118"/>
      <c r="Z127" s="115"/>
      <c r="AA127" s="115"/>
      <c r="AB127" s="127"/>
      <c r="AC127" s="128"/>
      <c r="AD127" s="129">
        <f t="shared" si="11"/>
        <v>0</v>
      </c>
      <c r="AE127" s="129">
        <f t="shared" si="12"/>
        <v>0</v>
      </c>
      <c r="AF127" s="356" t="e">
        <f t="shared" si="13"/>
        <v>#DIV/0!</v>
      </c>
      <c r="AG127" s="42"/>
      <c r="AH127" s="42"/>
      <c r="AI127" s="42"/>
      <c r="AJ127" s="42"/>
      <c r="AK127" s="124"/>
      <c r="AL127" s="125"/>
      <c r="AM127" s="126"/>
      <c r="AN127" s="126"/>
      <c r="AO127" s="126"/>
      <c r="AP127" s="126"/>
      <c r="AQ127" s="126"/>
      <c r="AR127" s="126"/>
      <c r="AS127" s="364">
        <f t="shared" si="14"/>
        <v>0</v>
      </c>
      <c r="AT127" s="364" t="e">
        <f>#REF!</f>
        <v>#REF!</v>
      </c>
      <c r="AU127" s="364" t="e">
        <f t="shared" si="17"/>
        <v>#REF!</v>
      </c>
      <c r="AV127" s="364">
        <f t="shared" si="15"/>
        <v>0</v>
      </c>
      <c r="AW127" s="364" t="e">
        <f t="shared" si="16"/>
        <v>#REF!</v>
      </c>
      <c r="AX127" s="364" t="e">
        <f t="shared" si="18"/>
        <v>#REF!</v>
      </c>
      <c r="AY127" s="364" t="e">
        <f t="shared" si="19"/>
        <v>#REF!</v>
      </c>
    </row>
    <row r="128" spans="1:51" s="43" customFormat="1">
      <c r="A128" s="200"/>
      <c r="B128" s="199"/>
      <c r="C128" s="107"/>
      <c r="D128" s="106"/>
      <c r="E128" s="116"/>
      <c r="F128" s="109"/>
      <c r="G128" s="109"/>
      <c r="H128" s="109"/>
      <c r="I128" s="105"/>
      <c r="J128" s="106"/>
      <c r="K128" s="25"/>
      <c r="L128" s="105"/>
      <c r="M128" s="105"/>
      <c r="N128" s="110"/>
      <c r="O128" s="110"/>
      <c r="P128" s="108"/>
      <c r="Q128" s="108"/>
      <c r="R128" s="111"/>
      <c r="S128" s="112"/>
      <c r="T128" s="112"/>
      <c r="U128" s="373"/>
      <c r="V128" s="372"/>
      <c r="W128" s="117"/>
      <c r="X128" s="114"/>
      <c r="Y128" s="118"/>
      <c r="Z128" s="115"/>
      <c r="AA128" s="115"/>
      <c r="AB128" s="127"/>
      <c r="AC128" s="128"/>
      <c r="AD128" s="129">
        <f t="shared" si="11"/>
        <v>0</v>
      </c>
      <c r="AE128" s="129">
        <f t="shared" si="12"/>
        <v>0</v>
      </c>
      <c r="AF128" s="356" t="e">
        <f t="shared" si="13"/>
        <v>#DIV/0!</v>
      </c>
      <c r="AG128" s="42"/>
      <c r="AH128" s="42"/>
      <c r="AI128" s="42"/>
      <c r="AJ128" s="42"/>
      <c r="AK128" s="124"/>
      <c r="AL128" s="125"/>
      <c r="AM128" s="126"/>
      <c r="AN128" s="126"/>
      <c r="AO128" s="126"/>
      <c r="AP128" s="126"/>
      <c r="AQ128" s="126"/>
      <c r="AR128" s="126"/>
      <c r="AS128" s="364">
        <f t="shared" si="14"/>
        <v>0</v>
      </c>
      <c r="AT128" s="364" t="e">
        <f>#REF!</f>
        <v>#REF!</v>
      </c>
      <c r="AU128" s="364" t="e">
        <f t="shared" si="17"/>
        <v>#REF!</v>
      </c>
      <c r="AV128" s="364">
        <f t="shared" si="15"/>
        <v>0</v>
      </c>
      <c r="AW128" s="364" t="e">
        <f t="shared" si="16"/>
        <v>#REF!</v>
      </c>
      <c r="AX128" s="364" t="e">
        <f t="shared" si="18"/>
        <v>#REF!</v>
      </c>
      <c r="AY128" s="364" t="e">
        <f t="shared" si="19"/>
        <v>#REF!</v>
      </c>
    </row>
    <row r="129" spans="1:51" s="43" customFormat="1">
      <c r="A129" s="200"/>
      <c r="B129" s="199"/>
      <c r="C129" s="107"/>
      <c r="D129" s="106"/>
      <c r="E129" s="116"/>
      <c r="F129" s="109"/>
      <c r="G129" s="109"/>
      <c r="H129" s="109"/>
      <c r="I129" s="105"/>
      <c r="J129" s="106"/>
      <c r="K129" s="25"/>
      <c r="L129" s="105"/>
      <c r="M129" s="105"/>
      <c r="N129" s="110"/>
      <c r="O129" s="110"/>
      <c r="P129" s="108"/>
      <c r="Q129" s="108"/>
      <c r="R129" s="111"/>
      <c r="S129" s="112"/>
      <c r="T129" s="112"/>
      <c r="U129" s="373"/>
      <c r="V129" s="372"/>
      <c r="W129" s="117"/>
      <c r="X129" s="114"/>
      <c r="Y129" s="118"/>
      <c r="Z129" s="115"/>
      <c r="AA129" s="115"/>
      <c r="AB129" s="127"/>
      <c r="AC129" s="128"/>
      <c r="AD129" s="129">
        <f t="shared" si="11"/>
        <v>0</v>
      </c>
      <c r="AE129" s="129">
        <f t="shared" si="12"/>
        <v>0</v>
      </c>
      <c r="AF129" s="356" t="e">
        <f t="shared" si="13"/>
        <v>#DIV/0!</v>
      </c>
      <c r="AG129" s="42"/>
      <c r="AH129" s="42"/>
      <c r="AI129" s="42"/>
      <c r="AJ129" s="42"/>
      <c r="AK129" s="124"/>
      <c r="AL129" s="125"/>
      <c r="AM129" s="126"/>
      <c r="AN129" s="126"/>
      <c r="AO129" s="126"/>
      <c r="AP129" s="126"/>
      <c r="AQ129" s="126"/>
      <c r="AR129" s="126"/>
      <c r="AS129" s="364">
        <f t="shared" si="14"/>
        <v>0</v>
      </c>
      <c r="AT129" s="364" t="e">
        <f>#REF!</f>
        <v>#REF!</v>
      </c>
      <c r="AU129" s="364" t="e">
        <f t="shared" si="17"/>
        <v>#REF!</v>
      </c>
      <c r="AV129" s="364">
        <f t="shared" si="15"/>
        <v>0</v>
      </c>
      <c r="AW129" s="364" t="e">
        <f t="shared" si="16"/>
        <v>#REF!</v>
      </c>
      <c r="AX129" s="364" t="e">
        <f t="shared" si="18"/>
        <v>#REF!</v>
      </c>
      <c r="AY129" s="364" t="e">
        <f t="shared" si="19"/>
        <v>#REF!</v>
      </c>
    </row>
    <row r="130" spans="1:51" s="43" customFormat="1">
      <c r="A130" s="200"/>
      <c r="B130" s="199"/>
      <c r="C130" s="107"/>
      <c r="D130" s="106"/>
      <c r="E130" s="116"/>
      <c r="F130" s="109"/>
      <c r="G130" s="109"/>
      <c r="H130" s="109"/>
      <c r="I130" s="105"/>
      <c r="J130" s="106"/>
      <c r="K130" s="25"/>
      <c r="L130" s="105"/>
      <c r="M130" s="105"/>
      <c r="N130" s="110"/>
      <c r="O130" s="110"/>
      <c r="P130" s="108"/>
      <c r="Q130" s="108"/>
      <c r="R130" s="111"/>
      <c r="S130" s="112"/>
      <c r="T130" s="112"/>
      <c r="U130" s="373"/>
      <c r="V130" s="372"/>
      <c r="W130" s="117"/>
      <c r="X130" s="114"/>
      <c r="Y130" s="118"/>
      <c r="Z130" s="115"/>
      <c r="AA130" s="115"/>
      <c r="AB130" s="127"/>
      <c r="AC130" s="128"/>
      <c r="AD130" s="129">
        <f t="shared" si="11"/>
        <v>0</v>
      </c>
      <c r="AE130" s="129">
        <f t="shared" si="12"/>
        <v>0</v>
      </c>
      <c r="AF130" s="356" t="e">
        <f t="shared" si="13"/>
        <v>#DIV/0!</v>
      </c>
      <c r="AG130" s="42"/>
      <c r="AH130" s="42"/>
      <c r="AI130" s="42"/>
      <c r="AJ130" s="42"/>
      <c r="AK130" s="124"/>
      <c r="AL130" s="125"/>
      <c r="AM130" s="126"/>
      <c r="AN130" s="126"/>
      <c r="AO130" s="126"/>
      <c r="AP130" s="126"/>
      <c r="AQ130" s="126"/>
      <c r="AR130" s="126"/>
      <c r="AS130" s="364">
        <f t="shared" si="14"/>
        <v>0</v>
      </c>
      <c r="AT130" s="364" t="e">
        <f>#REF!</f>
        <v>#REF!</v>
      </c>
      <c r="AU130" s="364" t="e">
        <f t="shared" si="17"/>
        <v>#REF!</v>
      </c>
      <c r="AV130" s="364">
        <f t="shared" si="15"/>
        <v>0</v>
      </c>
      <c r="AW130" s="364" t="e">
        <f t="shared" si="16"/>
        <v>#REF!</v>
      </c>
      <c r="AX130" s="364" t="e">
        <f t="shared" si="18"/>
        <v>#REF!</v>
      </c>
      <c r="AY130" s="364" t="e">
        <f t="shared" si="19"/>
        <v>#REF!</v>
      </c>
    </row>
    <row r="131" spans="1:51" s="43" customFormat="1">
      <c r="A131" s="200"/>
      <c r="B131" s="199"/>
      <c r="C131" s="107"/>
      <c r="D131" s="106"/>
      <c r="E131" s="116"/>
      <c r="F131" s="109"/>
      <c r="G131" s="109"/>
      <c r="H131" s="109"/>
      <c r="I131" s="105"/>
      <c r="J131" s="106"/>
      <c r="K131" s="25"/>
      <c r="L131" s="105"/>
      <c r="M131" s="105"/>
      <c r="N131" s="110"/>
      <c r="O131" s="110"/>
      <c r="P131" s="108"/>
      <c r="Q131" s="108"/>
      <c r="R131" s="111"/>
      <c r="S131" s="112"/>
      <c r="T131" s="112"/>
      <c r="U131" s="373"/>
      <c r="V131" s="372"/>
      <c r="W131" s="117"/>
      <c r="X131" s="114"/>
      <c r="Y131" s="118"/>
      <c r="Z131" s="115"/>
      <c r="AA131" s="115"/>
      <c r="AB131" s="127"/>
      <c r="AC131" s="128"/>
      <c r="AD131" s="129">
        <f t="shared" si="11"/>
        <v>0</v>
      </c>
      <c r="AE131" s="129">
        <f t="shared" si="12"/>
        <v>0</v>
      </c>
      <c r="AF131" s="356" t="e">
        <f t="shared" si="13"/>
        <v>#DIV/0!</v>
      </c>
      <c r="AG131" s="42"/>
      <c r="AH131" s="42"/>
      <c r="AI131" s="42"/>
      <c r="AJ131" s="42"/>
      <c r="AK131" s="124"/>
      <c r="AL131" s="125"/>
      <c r="AM131" s="126"/>
      <c r="AN131" s="126"/>
      <c r="AO131" s="126"/>
      <c r="AP131" s="126"/>
      <c r="AQ131" s="126"/>
      <c r="AR131" s="126"/>
      <c r="AS131" s="364">
        <f t="shared" si="14"/>
        <v>0</v>
      </c>
      <c r="AT131" s="364" t="e">
        <f>#REF!</f>
        <v>#REF!</v>
      </c>
      <c r="AU131" s="364" t="e">
        <f t="shared" si="17"/>
        <v>#REF!</v>
      </c>
      <c r="AV131" s="364">
        <f t="shared" si="15"/>
        <v>0</v>
      </c>
      <c r="AW131" s="364" t="e">
        <f t="shared" si="16"/>
        <v>#REF!</v>
      </c>
      <c r="AX131" s="364" t="e">
        <f t="shared" si="18"/>
        <v>#REF!</v>
      </c>
      <c r="AY131" s="364" t="e">
        <f t="shared" si="19"/>
        <v>#REF!</v>
      </c>
    </row>
    <row r="132" spans="1:51" s="43" customFormat="1">
      <c r="A132" s="200"/>
      <c r="B132" s="199"/>
      <c r="C132" s="107"/>
      <c r="D132" s="106"/>
      <c r="E132" s="116"/>
      <c r="F132" s="109"/>
      <c r="G132" s="109"/>
      <c r="H132" s="109"/>
      <c r="I132" s="105"/>
      <c r="J132" s="106"/>
      <c r="K132" s="25"/>
      <c r="L132" s="105"/>
      <c r="M132" s="105"/>
      <c r="N132" s="110"/>
      <c r="O132" s="110"/>
      <c r="P132" s="108"/>
      <c r="Q132" s="108"/>
      <c r="R132" s="111"/>
      <c r="S132" s="112"/>
      <c r="T132" s="112"/>
      <c r="U132" s="373"/>
      <c r="V132" s="372"/>
      <c r="W132" s="117"/>
      <c r="X132" s="114"/>
      <c r="Y132" s="118"/>
      <c r="Z132" s="115"/>
      <c r="AA132" s="115"/>
      <c r="AB132" s="127"/>
      <c r="AC132" s="128"/>
      <c r="AD132" s="129">
        <f t="shared" si="11"/>
        <v>0</v>
      </c>
      <c r="AE132" s="129">
        <f t="shared" si="12"/>
        <v>0</v>
      </c>
      <c r="AF132" s="356" t="e">
        <f t="shared" si="13"/>
        <v>#DIV/0!</v>
      </c>
      <c r="AG132" s="42"/>
      <c r="AH132" s="42"/>
      <c r="AI132" s="42"/>
      <c r="AJ132" s="42"/>
      <c r="AK132" s="124"/>
      <c r="AL132" s="125"/>
      <c r="AM132" s="126"/>
      <c r="AN132" s="126"/>
      <c r="AO132" s="126"/>
      <c r="AP132" s="126"/>
      <c r="AQ132" s="126"/>
      <c r="AR132" s="126"/>
      <c r="AS132" s="364">
        <f t="shared" si="14"/>
        <v>0</v>
      </c>
      <c r="AT132" s="364" t="e">
        <f>#REF!</f>
        <v>#REF!</v>
      </c>
      <c r="AU132" s="364" t="e">
        <f t="shared" si="17"/>
        <v>#REF!</v>
      </c>
      <c r="AV132" s="364">
        <f t="shared" si="15"/>
        <v>0</v>
      </c>
      <c r="AW132" s="364" t="e">
        <f t="shared" si="16"/>
        <v>#REF!</v>
      </c>
      <c r="AX132" s="364" t="e">
        <f t="shared" si="18"/>
        <v>#REF!</v>
      </c>
      <c r="AY132" s="364" t="e">
        <f t="shared" si="19"/>
        <v>#REF!</v>
      </c>
    </row>
    <row r="133" spans="1:51" s="43" customFormat="1">
      <c r="A133" s="200"/>
      <c r="B133" s="199"/>
      <c r="C133" s="107"/>
      <c r="D133" s="106"/>
      <c r="E133" s="116"/>
      <c r="F133" s="109"/>
      <c r="G133" s="109"/>
      <c r="H133" s="109"/>
      <c r="I133" s="105"/>
      <c r="J133" s="106"/>
      <c r="K133" s="25"/>
      <c r="L133" s="105"/>
      <c r="M133" s="105"/>
      <c r="N133" s="110"/>
      <c r="O133" s="110"/>
      <c r="P133" s="108"/>
      <c r="Q133" s="108"/>
      <c r="R133" s="111"/>
      <c r="S133" s="112"/>
      <c r="T133" s="112"/>
      <c r="U133" s="373"/>
      <c r="V133" s="372"/>
      <c r="W133" s="117"/>
      <c r="X133" s="114"/>
      <c r="Y133" s="118"/>
      <c r="Z133" s="115"/>
      <c r="AA133" s="115"/>
      <c r="AB133" s="127"/>
      <c r="AC133" s="128"/>
      <c r="AD133" s="129">
        <f t="shared" si="11"/>
        <v>0</v>
      </c>
      <c r="AE133" s="129">
        <f t="shared" si="12"/>
        <v>0</v>
      </c>
      <c r="AF133" s="356" t="e">
        <f t="shared" si="13"/>
        <v>#DIV/0!</v>
      </c>
      <c r="AG133" s="42"/>
      <c r="AH133" s="42"/>
      <c r="AI133" s="42"/>
      <c r="AJ133" s="42"/>
      <c r="AK133" s="124"/>
      <c r="AL133" s="125"/>
      <c r="AM133" s="126"/>
      <c r="AN133" s="126"/>
      <c r="AO133" s="126"/>
      <c r="AP133" s="126"/>
      <c r="AQ133" s="126"/>
      <c r="AR133" s="126"/>
      <c r="AS133" s="364">
        <f t="shared" si="14"/>
        <v>0</v>
      </c>
      <c r="AT133" s="364" t="e">
        <f>#REF!</f>
        <v>#REF!</v>
      </c>
      <c r="AU133" s="364" t="e">
        <f t="shared" si="17"/>
        <v>#REF!</v>
      </c>
      <c r="AV133" s="364">
        <f t="shared" si="15"/>
        <v>0</v>
      </c>
      <c r="AW133" s="364" t="e">
        <f t="shared" si="16"/>
        <v>#REF!</v>
      </c>
      <c r="AX133" s="364" t="e">
        <f t="shared" si="18"/>
        <v>#REF!</v>
      </c>
      <c r="AY133" s="364" t="e">
        <f t="shared" si="19"/>
        <v>#REF!</v>
      </c>
    </row>
    <row r="134" spans="1:51" s="43" customFormat="1">
      <c r="A134" s="200"/>
      <c r="B134" s="199"/>
      <c r="C134" s="107"/>
      <c r="D134" s="106"/>
      <c r="E134" s="116"/>
      <c r="F134" s="109"/>
      <c r="G134" s="109"/>
      <c r="H134" s="109"/>
      <c r="I134" s="105"/>
      <c r="J134" s="106"/>
      <c r="K134" s="25"/>
      <c r="L134" s="105"/>
      <c r="M134" s="105"/>
      <c r="N134" s="110"/>
      <c r="O134" s="110"/>
      <c r="P134" s="108"/>
      <c r="Q134" s="108"/>
      <c r="R134" s="111"/>
      <c r="S134" s="112"/>
      <c r="T134" s="112"/>
      <c r="U134" s="373"/>
      <c r="V134" s="372"/>
      <c r="W134" s="117"/>
      <c r="X134" s="114"/>
      <c r="Y134" s="118"/>
      <c r="Z134" s="115"/>
      <c r="AA134" s="115"/>
      <c r="AB134" s="127"/>
      <c r="AC134" s="128"/>
      <c r="AD134" s="129">
        <f t="shared" si="11"/>
        <v>0</v>
      </c>
      <c r="AE134" s="129">
        <f t="shared" si="12"/>
        <v>0</v>
      </c>
      <c r="AF134" s="356" t="e">
        <f t="shared" si="13"/>
        <v>#DIV/0!</v>
      </c>
      <c r="AG134" s="42"/>
      <c r="AH134" s="42"/>
      <c r="AI134" s="42"/>
      <c r="AJ134" s="42"/>
      <c r="AK134" s="124"/>
      <c r="AL134" s="125"/>
      <c r="AM134" s="126"/>
      <c r="AN134" s="126"/>
      <c r="AO134" s="126"/>
      <c r="AP134" s="126"/>
      <c r="AQ134" s="126"/>
      <c r="AR134" s="126"/>
      <c r="AS134" s="364">
        <f t="shared" si="14"/>
        <v>0</v>
      </c>
      <c r="AT134" s="364" t="e">
        <f>#REF!</f>
        <v>#REF!</v>
      </c>
      <c r="AU134" s="364" t="e">
        <f t="shared" si="17"/>
        <v>#REF!</v>
      </c>
      <c r="AV134" s="364">
        <f t="shared" si="15"/>
        <v>0</v>
      </c>
      <c r="AW134" s="364" t="e">
        <f t="shared" si="16"/>
        <v>#REF!</v>
      </c>
      <c r="AX134" s="364" t="e">
        <f t="shared" si="18"/>
        <v>#REF!</v>
      </c>
      <c r="AY134" s="364" t="e">
        <f t="shared" si="19"/>
        <v>#REF!</v>
      </c>
    </row>
    <row r="135" spans="1:51" s="43" customFormat="1">
      <c r="A135" s="200"/>
      <c r="B135" s="199"/>
      <c r="C135" s="107"/>
      <c r="D135" s="106"/>
      <c r="E135" s="116"/>
      <c r="F135" s="109"/>
      <c r="G135" s="109"/>
      <c r="H135" s="109"/>
      <c r="I135" s="105"/>
      <c r="J135" s="106"/>
      <c r="K135" s="25"/>
      <c r="L135" s="105"/>
      <c r="M135" s="105"/>
      <c r="N135" s="110"/>
      <c r="O135" s="110"/>
      <c r="P135" s="108"/>
      <c r="Q135" s="108"/>
      <c r="R135" s="111"/>
      <c r="S135" s="112"/>
      <c r="T135" s="112"/>
      <c r="U135" s="373"/>
      <c r="V135" s="372"/>
      <c r="W135" s="117"/>
      <c r="X135" s="114"/>
      <c r="Y135" s="118"/>
      <c r="Z135" s="115"/>
      <c r="AA135" s="115"/>
      <c r="AB135" s="127"/>
      <c r="AC135" s="128"/>
      <c r="AD135" s="129">
        <f t="shared" si="11"/>
        <v>0</v>
      </c>
      <c r="AE135" s="129">
        <f t="shared" si="12"/>
        <v>0</v>
      </c>
      <c r="AF135" s="356" t="e">
        <f t="shared" si="13"/>
        <v>#DIV/0!</v>
      </c>
      <c r="AG135" s="42"/>
      <c r="AH135" s="42"/>
      <c r="AI135" s="42"/>
      <c r="AJ135" s="42"/>
      <c r="AK135" s="124"/>
      <c r="AL135" s="125"/>
      <c r="AM135" s="126"/>
      <c r="AN135" s="126"/>
      <c r="AO135" s="126"/>
      <c r="AP135" s="126"/>
      <c r="AQ135" s="126"/>
      <c r="AR135" s="126"/>
      <c r="AS135" s="364">
        <f t="shared" si="14"/>
        <v>0</v>
      </c>
      <c r="AT135" s="364" t="e">
        <f>#REF!</f>
        <v>#REF!</v>
      </c>
      <c r="AU135" s="364" t="e">
        <f t="shared" si="17"/>
        <v>#REF!</v>
      </c>
      <c r="AV135" s="364">
        <f t="shared" si="15"/>
        <v>0</v>
      </c>
      <c r="AW135" s="364" t="e">
        <f t="shared" si="16"/>
        <v>#REF!</v>
      </c>
      <c r="AX135" s="364" t="e">
        <f t="shared" si="18"/>
        <v>#REF!</v>
      </c>
      <c r="AY135" s="364" t="e">
        <f t="shared" si="19"/>
        <v>#REF!</v>
      </c>
    </row>
    <row r="136" spans="1:51" s="43" customFormat="1">
      <c r="A136" s="200"/>
      <c r="B136" s="199"/>
      <c r="C136" s="107"/>
      <c r="D136" s="106"/>
      <c r="E136" s="116"/>
      <c r="F136" s="109"/>
      <c r="G136" s="109"/>
      <c r="H136" s="109"/>
      <c r="I136" s="105"/>
      <c r="J136" s="106"/>
      <c r="K136" s="25"/>
      <c r="L136" s="105"/>
      <c r="M136" s="105"/>
      <c r="N136" s="110"/>
      <c r="O136" s="110"/>
      <c r="P136" s="108"/>
      <c r="Q136" s="108"/>
      <c r="R136" s="111"/>
      <c r="S136" s="112"/>
      <c r="T136" s="112"/>
      <c r="U136" s="373"/>
      <c r="V136" s="372"/>
      <c r="W136" s="117"/>
      <c r="X136" s="114"/>
      <c r="Y136" s="118"/>
      <c r="Z136" s="115"/>
      <c r="AA136" s="115"/>
      <c r="AB136" s="127"/>
      <c r="AC136" s="128"/>
      <c r="AD136" s="129">
        <f t="shared" si="11"/>
        <v>0</v>
      </c>
      <c r="AE136" s="129">
        <f t="shared" si="12"/>
        <v>0</v>
      </c>
      <c r="AF136" s="356" t="e">
        <f t="shared" si="13"/>
        <v>#DIV/0!</v>
      </c>
      <c r="AG136" s="42"/>
      <c r="AH136" s="42"/>
      <c r="AI136" s="42"/>
      <c r="AJ136" s="42"/>
      <c r="AK136" s="124"/>
      <c r="AL136" s="125"/>
      <c r="AM136" s="126"/>
      <c r="AN136" s="126"/>
      <c r="AO136" s="126"/>
      <c r="AP136" s="126"/>
      <c r="AQ136" s="126"/>
      <c r="AR136" s="126"/>
      <c r="AS136" s="364">
        <f t="shared" si="14"/>
        <v>0</v>
      </c>
      <c r="AT136" s="364" t="e">
        <f>#REF!</f>
        <v>#REF!</v>
      </c>
      <c r="AU136" s="364" t="e">
        <f t="shared" si="17"/>
        <v>#REF!</v>
      </c>
      <c r="AV136" s="364">
        <f t="shared" si="15"/>
        <v>0</v>
      </c>
      <c r="AW136" s="364" t="e">
        <f t="shared" si="16"/>
        <v>#REF!</v>
      </c>
      <c r="AX136" s="364" t="e">
        <f t="shared" si="18"/>
        <v>#REF!</v>
      </c>
      <c r="AY136" s="364" t="e">
        <f t="shared" si="19"/>
        <v>#REF!</v>
      </c>
    </row>
    <row r="137" spans="1:51" s="43" customFormat="1">
      <c r="A137" s="200"/>
      <c r="B137" s="199"/>
      <c r="C137" s="107"/>
      <c r="D137" s="106"/>
      <c r="E137" s="116"/>
      <c r="F137" s="109"/>
      <c r="G137" s="109"/>
      <c r="H137" s="109"/>
      <c r="I137" s="105"/>
      <c r="J137" s="106"/>
      <c r="K137" s="25"/>
      <c r="L137" s="105"/>
      <c r="M137" s="105"/>
      <c r="N137" s="110"/>
      <c r="O137" s="110"/>
      <c r="P137" s="108"/>
      <c r="Q137" s="108"/>
      <c r="R137" s="111"/>
      <c r="S137" s="112"/>
      <c r="T137" s="112"/>
      <c r="U137" s="373"/>
      <c r="V137" s="372"/>
      <c r="W137" s="117"/>
      <c r="X137" s="114"/>
      <c r="Y137" s="118"/>
      <c r="Z137" s="115"/>
      <c r="AA137" s="115"/>
      <c r="AB137" s="127"/>
      <c r="AC137" s="128"/>
      <c r="AD137" s="129">
        <f t="shared" si="11"/>
        <v>0</v>
      </c>
      <c r="AE137" s="129">
        <f t="shared" si="12"/>
        <v>0</v>
      </c>
      <c r="AF137" s="356" t="e">
        <f t="shared" si="13"/>
        <v>#DIV/0!</v>
      </c>
      <c r="AG137" s="42"/>
      <c r="AH137" s="42"/>
      <c r="AI137" s="42"/>
      <c r="AJ137" s="42"/>
      <c r="AK137" s="124"/>
      <c r="AL137" s="125"/>
      <c r="AM137" s="126"/>
      <c r="AN137" s="126"/>
      <c r="AO137" s="126"/>
      <c r="AP137" s="126"/>
      <c r="AQ137" s="126"/>
      <c r="AR137" s="126"/>
      <c r="AS137" s="364">
        <f t="shared" si="14"/>
        <v>0</v>
      </c>
      <c r="AT137" s="364" t="e">
        <f>#REF!</f>
        <v>#REF!</v>
      </c>
      <c r="AU137" s="364" t="e">
        <f t="shared" si="17"/>
        <v>#REF!</v>
      </c>
      <c r="AV137" s="364">
        <f t="shared" si="15"/>
        <v>0</v>
      </c>
      <c r="AW137" s="364" t="e">
        <f t="shared" si="16"/>
        <v>#REF!</v>
      </c>
      <c r="AX137" s="364" t="e">
        <f t="shared" si="18"/>
        <v>#REF!</v>
      </c>
      <c r="AY137" s="364" t="e">
        <f t="shared" si="19"/>
        <v>#REF!</v>
      </c>
    </row>
    <row r="138" spans="1:51" s="43" customFormat="1">
      <c r="A138" s="200"/>
      <c r="B138" s="199"/>
      <c r="C138" s="107"/>
      <c r="D138" s="106"/>
      <c r="E138" s="116"/>
      <c r="F138" s="109"/>
      <c r="G138" s="109"/>
      <c r="H138" s="109"/>
      <c r="I138" s="105"/>
      <c r="J138" s="106"/>
      <c r="K138" s="25"/>
      <c r="L138" s="105"/>
      <c r="M138" s="105"/>
      <c r="N138" s="110"/>
      <c r="O138" s="110"/>
      <c r="P138" s="108"/>
      <c r="Q138" s="108"/>
      <c r="R138" s="111"/>
      <c r="S138" s="112"/>
      <c r="T138" s="112"/>
      <c r="U138" s="373"/>
      <c r="V138" s="372"/>
      <c r="W138" s="117"/>
      <c r="X138" s="114"/>
      <c r="Y138" s="118"/>
      <c r="Z138" s="115"/>
      <c r="AA138" s="115"/>
      <c r="AB138" s="127"/>
      <c r="AC138" s="128"/>
      <c r="AD138" s="129">
        <f t="shared" si="11"/>
        <v>0</v>
      </c>
      <c r="AE138" s="129">
        <f t="shared" si="12"/>
        <v>0</v>
      </c>
      <c r="AF138" s="356" t="e">
        <f t="shared" si="13"/>
        <v>#DIV/0!</v>
      </c>
      <c r="AG138" s="42"/>
      <c r="AH138" s="42"/>
      <c r="AI138" s="42"/>
      <c r="AJ138" s="42"/>
      <c r="AK138" s="124"/>
      <c r="AL138" s="125"/>
      <c r="AM138" s="126"/>
      <c r="AN138" s="126"/>
      <c r="AO138" s="126"/>
      <c r="AP138" s="126"/>
      <c r="AQ138" s="126"/>
      <c r="AR138" s="126"/>
      <c r="AS138" s="364">
        <f t="shared" si="14"/>
        <v>0</v>
      </c>
      <c r="AT138" s="364" t="e">
        <f>#REF!</f>
        <v>#REF!</v>
      </c>
      <c r="AU138" s="364" t="e">
        <f t="shared" si="17"/>
        <v>#REF!</v>
      </c>
      <c r="AV138" s="364">
        <f t="shared" si="15"/>
        <v>0</v>
      </c>
      <c r="AW138" s="364" t="e">
        <f t="shared" si="16"/>
        <v>#REF!</v>
      </c>
      <c r="AX138" s="364" t="e">
        <f t="shared" si="18"/>
        <v>#REF!</v>
      </c>
      <c r="AY138" s="364" t="e">
        <f t="shared" si="19"/>
        <v>#REF!</v>
      </c>
    </row>
    <row r="139" spans="1:51" s="43" customFormat="1">
      <c r="A139" s="200"/>
      <c r="B139" s="199"/>
      <c r="C139" s="107"/>
      <c r="D139" s="106"/>
      <c r="E139" s="116"/>
      <c r="F139" s="109"/>
      <c r="G139" s="109"/>
      <c r="H139" s="109"/>
      <c r="I139" s="105"/>
      <c r="J139" s="106"/>
      <c r="K139" s="25"/>
      <c r="L139" s="105"/>
      <c r="M139" s="105"/>
      <c r="N139" s="110"/>
      <c r="O139" s="110"/>
      <c r="P139" s="108"/>
      <c r="Q139" s="108"/>
      <c r="R139" s="111"/>
      <c r="S139" s="112"/>
      <c r="T139" s="112"/>
      <c r="U139" s="373"/>
      <c r="V139" s="372"/>
      <c r="W139" s="117"/>
      <c r="X139" s="114"/>
      <c r="Y139" s="118"/>
      <c r="Z139" s="115"/>
      <c r="AA139" s="115"/>
      <c r="AB139" s="127"/>
      <c r="AC139" s="128"/>
      <c r="AD139" s="129">
        <f t="shared" si="11"/>
        <v>0</v>
      </c>
      <c r="AE139" s="129">
        <f t="shared" si="12"/>
        <v>0</v>
      </c>
      <c r="AF139" s="356" t="e">
        <f t="shared" si="13"/>
        <v>#DIV/0!</v>
      </c>
      <c r="AG139" s="42"/>
      <c r="AH139" s="42"/>
      <c r="AI139" s="42"/>
      <c r="AJ139" s="42"/>
      <c r="AK139" s="124"/>
      <c r="AL139" s="125"/>
      <c r="AM139" s="126"/>
      <c r="AN139" s="126"/>
      <c r="AO139" s="126"/>
      <c r="AP139" s="126"/>
      <c r="AQ139" s="126"/>
      <c r="AR139" s="126"/>
      <c r="AS139" s="364">
        <f t="shared" si="14"/>
        <v>0</v>
      </c>
      <c r="AT139" s="364" t="e">
        <f>#REF!</f>
        <v>#REF!</v>
      </c>
      <c r="AU139" s="364" t="e">
        <f t="shared" si="17"/>
        <v>#REF!</v>
      </c>
      <c r="AV139" s="364">
        <f t="shared" si="15"/>
        <v>0</v>
      </c>
      <c r="AW139" s="364" t="e">
        <f t="shared" si="16"/>
        <v>#REF!</v>
      </c>
      <c r="AX139" s="364" t="e">
        <f t="shared" si="18"/>
        <v>#REF!</v>
      </c>
      <c r="AY139" s="364" t="e">
        <f t="shared" si="19"/>
        <v>#REF!</v>
      </c>
    </row>
    <row r="140" spans="1:51" s="43" customFormat="1">
      <c r="A140" s="200"/>
      <c r="B140" s="199"/>
      <c r="C140" s="107"/>
      <c r="D140" s="106"/>
      <c r="E140" s="116"/>
      <c r="F140" s="109"/>
      <c r="G140" s="109"/>
      <c r="H140" s="109"/>
      <c r="I140" s="105"/>
      <c r="J140" s="106"/>
      <c r="K140" s="25"/>
      <c r="L140" s="105"/>
      <c r="M140" s="105"/>
      <c r="N140" s="110"/>
      <c r="O140" s="110"/>
      <c r="P140" s="108"/>
      <c r="Q140" s="108"/>
      <c r="R140" s="111"/>
      <c r="S140" s="112"/>
      <c r="T140" s="112"/>
      <c r="U140" s="373"/>
      <c r="V140" s="372"/>
      <c r="W140" s="117"/>
      <c r="X140" s="114"/>
      <c r="Y140" s="118"/>
      <c r="Z140" s="115"/>
      <c r="AA140" s="115"/>
      <c r="AB140" s="127"/>
      <c r="AC140" s="128"/>
      <c r="AD140" s="129">
        <f t="shared" si="11"/>
        <v>0</v>
      </c>
      <c r="AE140" s="129">
        <f t="shared" si="12"/>
        <v>0</v>
      </c>
      <c r="AF140" s="356" t="e">
        <f t="shared" si="13"/>
        <v>#DIV/0!</v>
      </c>
      <c r="AG140" s="42"/>
      <c r="AH140" s="42"/>
      <c r="AI140" s="42"/>
      <c r="AJ140" s="42"/>
      <c r="AK140" s="124"/>
      <c r="AL140" s="125"/>
      <c r="AM140" s="126"/>
      <c r="AN140" s="126"/>
      <c r="AO140" s="126"/>
      <c r="AP140" s="126"/>
      <c r="AQ140" s="126"/>
      <c r="AR140" s="126"/>
      <c r="AS140" s="364">
        <f t="shared" si="14"/>
        <v>0</v>
      </c>
      <c r="AT140" s="364" t="e">
        <f>#REF!</f>
        <v>#REF!</v>
      </c>
      <c r="AU140" s="364" t="e">
        <f t="shared" si="17"/>
        <v>#REF!</v>
      </c>
      <c r="AV140" s="364">
        <f t="shared" si="15"/>
        <v>0</v>
      </c>
      <c r="AW140" s="364" t="e">
        <f t="shared" si="16"/>
        <v>#REF!</v>
      </c>
      <c r="AX140" s="364" t="e">
        <f t="shared" si="18"/>
        <v>#REF!</v>
      </c>
      <c r="AY140" s="364" t="e">
        <f t="shared" si="19"/>
        <v>#REF!</v>
      </c>
    </row>
    <row r="141" spans="1:51" s="43" customFormat="1">
      <c r="A141" s="200"/>
      <c r="B141" s="199"/>
      <c r="C141" s="107"/>
      <c r="D141" s="106"/>
      <c r="E141" s="116"/>
      <c r="F141" s="109"/>
      <c r="G141" s="109"/>
      <c r="H141" s="109"/>
      <c r="I141" s="105"/>
      <c r="J141" s="106"/>
      <c r="K141" s="25"/>
      <c r="L141" s="105"/>
      <c r="M141" s="105"/>
      <c r="N141" s="110"/>
      <c r="O141" s="110"/>
      <c r="P141" s="108"/>
      <c r="Q141" s="108"/>
      <c r="R141" s="111"/>
      <c r="S141" s="112"/>
      <c r="T141" s="112"/>
      <c r="U141" s="373"/>
      <c r="V141" s="372"/>
      <c r="W141" s="117"/>
      <c r="X141" s="114"/>
      <c r="Y141" s="118"/>
      <c r="Z141" s="115"/>
      <c r="AA141" s="115"/>
      <c r="AB141" s="127"/>
      <c r="AC141" s="128"/>
      <c r="AD141" s="129">
        <f t="shared" si="11"/>
        <v>0</v>
      </c>
      <c r="AE141" s="129">
        <f t="shared" si="12"/>
        <v>0</v>
      </c>
      <c r="AF141" s="356" t="e">
        <f t="shared" si="13"/>
        <v>#DIV/0!</v>
      </c>
      <c r="AG141" s="42"/>
      <c r="AH141" s="42"/>
      <c r="AI141" s="42"/>
      <c r="AJ141" s="42"/>
      <c r="AK141" s="124"/>
      <c r="AL141" s="125"/>
      <c r="AM141" s="126"/>
      <c r="AN141" s="126"/>
      <c r="AO141" s="126"/>
      <c r="AP141" s="126"/>
      <c r="AQ141" s="126"/>
      <c r="AR141" s="126"/>
      <c r="AS141" s="364">
        <f t="shared" si="14"/>
        <v>0</v>
      </c>
      <c r="AT141" s="364" t="e">
        <f>#REF!</f>
        <v>#REF!</v>
      </c>
      <c r="AU141" s="364" t="e">
        <f t="shared" si="17"/>
        <v>#REF!</v>
      </c>
      <c r="AV141" s="364">
        <f t="shared" si="15"/>
        <v>0</v>
      </c>
      <c r="AW141" s="364" t="e">
        <f t="shared" si="16"/>
        <v>#REF!</v>
      </c>
      <c r="AX141" s="364" t="e">
        <f t="shared" si="18"/>
        <v>#REF!</v>
      </c>
      <c r="AY141" s="364" t="e">
        <f t="shared" si="19"/>
        <v>#REF!</v>
      </c>
    </row>
    <row r="142" spans="1:51" s="43" customFormat="1">
      <c r="A142" s="200"/>
      <c r="B142" s="199"/>
      <c r="C142" s="107"/>
      <c r="D142" s="106"/>
      <c r="E142" s="116"/>
      <c r="F142" s="109"/>
      <c r="G142" s="109"/>
      <c r="H142" s="109"/>
      <c r="I142" s="105"/>
      <c r="J142" s="106"/>
      <c r="K142" s="25"/>
      <c r="L142" s="105"/>
      <c r="M142" s="105"/>
      <c r="N142" s="110"/>
      <c r="O142" s="110"/>
      <c r="P142" s="108"/>
      <c r="Q142" s="108"/>
      <c r="R142" s="111"/>
      <c r="S142" s="112"/>
      <c r="T142" s="112"/>
      <c r="U142" s="373"/>
      <c r="V142" s="372"/>
      <c r="W142" s="117"/>
      <c r="X142" s="114"/>
      <c r="Y142" s="118"/>
      <c r="Z142" s="115"/>
      <c r="AA142" s="115"/>
      <c r="AB142" s="127"/>
      <c r="AC142" s="128"/>
      <c r="AD142" s="129">
        <f t="shared" ref="AD142:AD205" si="20">R142*AC142</f>
        <v>0</v>
      </c>
      <c r="AE142" s="129">
        <f t="shared" si="12"/>
        <v>0</v>
      </c>
      <c r="AF142" s="356" t="e">
        <f t="shared" si="13"/>
        <v>#DIV/0!</v>
      </c>
      <c r="AG142" s="42"/>
      <c r="AH142" s="42"/>
      <c r="AI142" s="42"/>
      <c r="AJ142" s="42"/>
      <c r="AK142" s="124"/>
      <c r="AL142" s="125"/>
      <c r="AM142" s="126"/>
      <c r="AN142" s="126"/>
      <c r="AO142" s="126"/>
      <c r="AP142" s="126"/>
      <c r="AQ142" s="126"/>
      <c r="AR142" s="126"/>
      <c r="AS142" s="364">
        <f t="shared" si="14"/>
        <v>0</v>
      </c>
      <c r="AT142" s="364" t="e">
        <f>#REF!</f>
        <v>#REF!</v>
      </c>
      <c r="AU142" s="364" t="e">
        <f t="shared" si="17"/>
        <v>#REF!</v>
      </c>
      <c r="AV142" s="364">
        <f t="shared" si="15"/>
        <v>0</v>
      </c>
      <c r="AW142" s="364" t="e">
        <f t="shared" si="16"/>
        <v>#REF!</v>
      </c>
      <c r="AX142" s="364" t="e">
        <f t="shared" si="18"/>
        <v>#REF!</v>
      </c>
      <c r="AY142" s="364" t="e">
        <f t="shared" si="19"/>
        <v>#REF!</v>
      </c>
    </row>
    <row r="143" spans="1:51" s="43" customFormat="1">
      <c r="A143" s="200"/>
      <c r="B143" s="199"/>
      <c r="C143" s="107"/>
      <c r="D143" s="106"/>
      <c r="E143" s="116"/>
      <c r="F143" s="109"/>
      <c r="G143" s="109"/>
      <c r="H143" s="109"/>
      <c r="I143" s="105"/>
      <c r="J143" s="106"/>
      <c r="K143" s="25"/>
      <c r="L143" s="105"/>
      <c r="M143" s="105"/>
      <c r="N143" s="110"/>
      <c r="O143" s="110"/>
      <c r="P143" s="108"/>
      <c r="Q143" s="108"/>
      <c r="R143" s="111"/>
      <c r="S143" s="112"/>
      <c r="T143" s="112"/>
      <c r="U143" s="373"/>
      <c r="V143" s="372"/>
      <c r="W143" s="117"/>
      <c r="X143" s="114"/>
      <c r="Y143" s="118"/>
      <c r="Z143" s="115"/>
      <c r="AA143" s="115"/>
      <c r="AB143" s="127"/>
      <c r="AC143" s="128"/>
      <c r="AD143" s="129">
        <f t="shared" si="20"/>
        <v>0</v>
      </c>
      <c r="AE143" s="129">
        <f t="shared" si="12"/>
        <v>0</v>
      </c>
      <c r="AF143" s="356" t="e">
        <f t="shared" si="13"/>
        <v>#DIV/0!</v>
      </c>
      <c r="AG143" s="42"/>
      <c r="AH143" s="42"/>
      <c r="AI143" s="42"/>
      <c r="AJ143" s="42"/>
      <c r="AK143" s="124"/>
      <c r="AL143" s="125"/>
      <c r="AM143" s="126"/>
      <c r="AN143" s="126"/>
      <c r="AO143" s="126"/>
      <c r="AP143" s="126"/>
      <c r="AQ143" s="126"/>
      <c r="AR143" s="126"/>
      <c r="AS143" s="364">
        <f t="shared" si="14"/>
        <v>0</v>
      </c>
      <c r="AT143" s="364" t="e">
        <f>#REF!</f>
        <v>#REF!</v>
      </c>
      <c r="AU143" s="364" t="e">
        <f t="shared" si="17"/>
        <v>#REF!</v>
      </c>
      <c r="AV143" s="364">
        <f t="shared" si="15"/>
        <v>0</v>
      </c>
      <c r="AW143" s="364" t="e">
        <f t="shared" si="16"/>
        <v>#REF!</v>
      </c>
      <c r="AX143" s="364" t="e">
        <f t="shared" si="18"/>
        <v>#REF!</v>
      </c>
      <c r="AY143" s="364" t="e">
        <f t="shared" si="19"/>
        <v>#REF!</v>
      </c>
    </row>
    <row r="144" spans="1:51" s="43" customFormat="1">
      <c r="A144" s="200"/>
      <c r="B144" s="199"/>
      <c r="C144" s="107"/>
      <c r="D144" s="106"/>
      <c r="E144" s="116"/>
      <c r="F144" s="109"/>
      <c r="G144" s="109"/>
      <c r="H144" s="109"/>
      <c r="I144" s="105"/>
      <c r="J144" s="106"/>
      <c r="K144" s="25"/>
      <c r="L144" s="105"/>
      <c r="M144" s="105"/>
      <c r="N144" s="110"/>
      <c r="O144" s="110"/>
      <c r="P144" s="108"/>
      <c r="Q144" s="108"/>
      <c r="R144" s="111"/>
      <c r="S144" s="112"/>
      <c r="T144" s="112"/>
      <c r="U144" s="373"/>
      <c r="V144" s="372"/>
      <c r="W144" s="117"/>
      <c r="X144" s="114"/>
      <c r="Y144" s="118"/>
      <c r="Z144" s="115"/>
      <c r="AA144" s="115"/>
      <c r="AB144" s="127"/>
      <c r="AC144" s="128"/>
      <c r="AD144" s="129">
        <f t="shared" si="20"/>
        <v>0</v>
      </c>
      <c r="AE144" s="129">
        <f t="shared" si="12"/>
        <v>0</v>
      </c>
      <c r="AF144" s="356" t="e">
        <f t="shared" si="13"/>
        <v>#DIV/0!</v>
      </c>
      <c r="AG144" s="42"/>
      <c r="AH144" s="42"/>
      <c r="AI144" s="42"/>
      <c r="AJ144" s="42"/>
      <c r="AK144" s="124"/>
      <c r="AL144" s="125"/>
      <c r="AM144" s="126"/>
      <c r="AN144" s="126"/>
      <c r="AO144" s="126"/>
      <c r="AP144" s="126"/>
      <c r="AQ144" s="126"/>
      <c r="AR144" s="126"/>
      <c r="AS144" s="364">
        <f t="shared" si="14"/>
        <v>0</v>
      </c>
      <c r="AT144" s="364" t="e">
        <f>#REF!</f>
        <v>#REF!</v>
      </c>
      <c r="AU144" s="364" t="e">
        <f t="shared" si="17"/>
        <v>#REF!</v>
      </c>
      <c r="AV144" s="364">
        <f t="shared" si="15"/>
        <v>0</v>
      </c>
      <c r="AW144" s="364" t="e">
        <f t="shared" si="16"/>
        <v>#REF!</v>
      </c>
      <c r="AX144" s="364" t="e">
        <f t="shared" si="18"/>
        <v>#REF!</v>
      </c>
      <c r="AY144" s="364" t="e">
        <f t="shared" si="19"/>
        <v>#REF!</v>
      </c>
    </row>
    <row r="145" spans="1:51" s="43" customFormat="1">
      <c r="A145" s="200"/>
      <c r="B145" s="199"/>
      <c r="C145" s="107"/>
      <c r="D145" s="106"/>
      <c r="E145" s="116"/>
      <c r="F145" s="109"/>
      <c r="G145" s="109"/>
      <c r="H145" s="109"/>
      <c r="I145" s="105"/>
      <c r="J145" s="106"/>
      <c r="K145" s="25"/>
      <c r="L145" s="105"/>
      <c r="M145" s="105"/>
      <c r="N145" s="110"/>
      <c r="O145" s="110"/>
      <c r="P145" s="108"/>
      <c r="Q145" s="108"/>
      <c r="R145" s="111"/>
      <c r="S145" s="112"/>
      <c r="T145" s="112"/>
      <c r="U145" s="373"/>
      <c r="V145" s="372"/>
      <c r="W145" s="117"/>
      <c r="X145" s="114"/>
      <c r="Y145" s="118"/>
      <c r="Z145" s="115"/>
      <c r="AA145" s="115"/>
      <c r="AB145" s="127"/>
      <c r="AC145" s="128"/>
      <c r="AD145" s="129">
        <f t="shared" si="20"/>
        <v>0</v>
      </c>
      <c r="AE145" s="129">
        <f t="shared" si="12"/>
        <v>0</v>
      </c>
      <c r="AF145" s="356" t="e">
        <f t="shared" si="13"/>
        <v>#DIV/0!</v>
      </c>
      <c r="AG145" s="42"/>
      <c r="AH145" s="42"/>
      <c r="AI145" s="42"/>
      <c r="AJ145" s="42"/>
      <c r="AK145" s="124"/>
      <c r="AL145" s="125"/>
      <c r="AM145" s="126"/>
      <c r="AN145" s="126"/>
      <c r="AO145" s="126"/>
      <c r="AP145" s="126"/>
      <c r="AQ145" s="126"/>
      <c r="AR145" s="126"/>
      <c r="AS145" s="364">
        <f t="shared" si="14"/>
        <v>0</v>
      </c>
      <c r="AT145" s="364" t="e">
        <f>#REF!</f>
        <v>#REF!</v>
      </c>
      <c r="AU145" s="364" t="e">
        <f t="shared" si="17"/>
        <v>#REF!</v>
      </c>
      <c r="AV145" s="364">
        <f t="shared" si="15"/>
        <v>0</v>
      </c>
      <c r="AW145" s="364" t="e">
        <f t="shared" si="16"/>
        <v>#REF!</v>
      </c>
      <c r="AX145" s="364" t="e">
        <f t="shared" si="18"/>
        <v>#REF!</v>
      </c>
      <c r="AY145" s="364" t="e">
        <f t="shared" si="19"/>
        <v>#REF!</v>
      </c>
    </row>
    <row r="146" spans="1:51" s="43" customFormat="1">
      <c r="A146" s="200"/>
      <c r="B146" s="199"/>
      <c r="C146" s="107"/>
      <c r="D146" s="106"/>
      <c r="E146" s="116"/>
      <c r="F146" s="109"/>
      <c r="G146" s="109"/>
      <c r="H146" s="109"/>
      <c r="I146" s="105"/>
      <c r="J146" s="106"/>
      <c r="K146" s="25"/>
      <c r="L146" s="105"/>
      <c r="M146" s="105"/>
      <c r="N146" s="110"/>
      <c r="O146" s="110"/>
      <c r="P146" s="108"/>
      <c r="Q146" s="108"/>
      <c r="R146" s="111"/>
      <c r="S146" s="112"/>
      <c r="T146" s="112"/>
      <c r="U146" s="373"/>
      <c r="V146" s="372"/>
      <c r="W146" s="117"/>
      <c r="X146" s="114"/>
      <c r="Y146" s="118"/>
      <c r="Z146" s="115"/>
      <c r="AA146" s="115"/>
      <c r="AB146" s="127"/>
      <c r="AC146" s="128"/>
      <c r="AD146" s="129">
        <f t="shared" si="20"/>
        <v>0</v>
      </c>
      <c r="AE146" s="129">
        <f t="shared" si="12"/>
        <v>0</v>
      </c>
      <c r="AF146" s="356" t="e">
        <f t="shared" si="13"/>
        <v>#DIV/0!</v>
      </c>
      <c r="AG146" s="42"/>
      <c r="AH146" s="42"/>
      <c r="AI146" s="42"/>
      <c r="AJ146" s="42"/>
      <c r="AK146" s="124"/>
      <c r="AL146" s="125"/>
      <c r="AM146" s="126"/>
      <c r="AN146" s="126"/>
      <c r="AO146" s="126"/>
      <c r="AP146" s="126"/>
      <c r="AQ146" s="126"/>
      <c r="AR146" s="126"/>
      <c r="AS146" s="364">
        <f t="shared" si="14"/>
        <v>0</v>
      </c>
      <c r="AT146" s="364" t="e">
        <f>#REF!</f>
        <v>#REF!</v>
      </c>
      <c r="AU146" s="364" t="e">
        <f t="shared" si="17"/>
        <v>#REF!</v>
      </c>
      <c r="AV146" s="364">
        <f t="shared" si="15"/>
        <v>0</v>
      </c>
      <c r="AW146" s="364" t="e">
        <f t="shared" si="16"/>
        <v>#REF!</v>
      </c>
      <c r="AX146" s="364" t="e">
        <f t="shared" si="18"/>
        <v>#REF!</v>
      </c>
      <c r="AY146" s="364" t="e">
        <f t="shared" si="19"/>
        <v>#REF!</v>
      </c>
    </row>
    <row r="147" spans="1:51" s="43" customFormat="1">
      <c r="A147" s="200"/>
      <c r="B147" s="199"/>
      <c r="C147" s="107"/>
      <c r="D147" s="106"/>
      <c r="E147" s="116"/>
      <c r="F147" s="109"/>
      <c r="G147" s="109"/>
      <c r="H147" s="109"/>
      <c r="I147" s="105"/>
      <c r="J147" s="106"/>
      <c r="K147" s="25"/>
      <c r="L147" s="105"/>
      <c r="M147" s="105"/>
      <c r="N147" s="110"/>
      <c r="O147" s="110"/>
      <c r="P147" s="108"/>
      <c r="Q147" s="108"/>
      <c r="R147" s="111"/>
      <c r="S147" s="112"/>
      <c r="T147" s="112"/>
      <c r="U147" s="373"/>
      <c r="V147" s="372"/>
      <c r="W147" s="117"/>
      <c r="X147" s="114"/>
      <c r="Y147" s="118"/>
      <c r="Z147" s="115"/>
      <c r="AA147" s="115"/>
      <c r="AB147" s="127"/>
      <c r="AC147" s="128"/>
      <c r="AD147" s="129">
        <f t="shared" si="20"/>
        <v>0</v>
      </c>
      <c r="AE147" s="129">
        <f t="shared" si="12"/>
        <v>0</v>
      </c>
      <c r="AF147" s="356" t="e">
        <f t="shared" si="13"/>
        <v>#DIV/0!</v>
      </c>
      <c r="AG147" s="42"/>
      <c r="AH147" s="42"/>
      <c r="AI147" s="42"/>
      <c r="AJ147" s="42"/>
      <c r="AK147" s="124"/>
      <c r="AL147" s="125"/>
      <c r="AM147" s="126"/>
      <c r="AN147" s="126"/>
      <c r="AO147" s="126"/>
      <c r="AP147" s="126"/>
      <c r="AQ147" s="126"/>
      <c r="AR147" s="126"/>
      <c r="AS147" s="364">
        <f t="shared" si="14"/>
        <v>0</v>
      </c>
      <c r="AT147" s="364" t="e">
        <f>#REF!</f>
        <v>#REF!</v>
      </c>
      <c r="AU147" s="364" t="e">
        <f t="shared" si="17"/>
        <v>#REF!</v>
      </c>
      <c r="AV147" s="364">
        <f t="shared" si="15"/>
        <v>0</v>
      </c>
      <c r="AW147" s="364" t="e">
        <f t="shared" si="16"/>
        <v>#REF!</v>
      </c>
      <c r="AX147" s="364" t="e">
        <f t="shared" si="18"/>
        <v>#REF!</v>
      </c>
      <c r="AY147" s="364" t="e">
        <f t="shared" si="19"/>
        <v>#REF!</v>
      </c>
    </row>
    <row r="148" spans="1:51" s="43" customFormat="1">
      <c r="A148" s="200"/>
      <c r="B148" s="199"/>
      <c r="C148" s="107"/>
      <c r="D148" s="106"/>
      <c r="E148" s="116"/>
      <c r="F148" s="109"/>
      <c r="G148" s="109"/>
      <c r="H148" s="109"/>
      <c r="I148" s="105"/>
      <c r="J148" s="106"/>
      <c r="K148" s="25"/>
      <c r="L148" s="105"/>
      <c r="M148" s="105"/>
      <c r="N148" s="110"/>
      <c r="O148" s="110"/>
      <c r="P148" s="108"/>
      <c r="Q148" s="108"/>
      <c r="R148" s="111"/>
      <c r="S148" s="112"/>
      <c r="T148" s="112"/>
      <c r="U148" s="373"/>
      <c r="V148" s="372"/>
      <c r="W148" s="117"/>
      <c r="X148" s="114"/>
      <c r="Y148" s="118"/>
      <c r="Z148" s="115"/>
      <c r="AA148" s="115"/>
      <c r="AB148" s="127"/>
      <c r="AC148" s="128"/>
      <c r="AD148" s="129">
        <f t="shared" si="20"/>
        <v>0</v>
      </c>
      <c r="AE148" s="129">
        <f t="shared" si="12"/>
        <v>0</v>
      </c>
      <c r="AF148" s="356" t="e">
        <f t="shared" si="13"/>
        <v>#DIV/0!</v>
      </c>
      <c r="AG148" s="42"/>
      <c r="AH148" s="42"/>
      <c r="AI148" s="42"/>
      <c r="AJ148" s="42"/>
      <c r="AK148" s="124"/>
      <c r="AL148" s="125"/>
      <c r="AM148" s="126"/>
      <c r="AN148" s="126"/>
      <c r="AO148" s="126"/>
      <c r="AP148" s="126"/>
      <c r="AQ148" s="126"/>
      <c r="AR148" s="126"/>
      <c r="AS148" s="364">
        <f t="shared" si="14"/>
        <v>0</v>
      </c>
      <c r="AT148" s="364" t="e">
        <f>#REF!</f>
        <v>#REF!</v>
      </c>
      <c r="AU148" s="364" t="e">
        <f t="shared" si="17"/>
        <v>#REF!</v>
      </c>
      <c r="AV148" s="364">
        <f t="shared" si="15"/>
        <v>0</v>
      </c>
      <c r="AW148" s="364" t="e">
        <f t="shared" si="16"/>
        <v>#REF!</v>
      </c>
      <c r="AX148" s="364" t="e">
        <f t="shared" si="18"/>
        <v>#REF!</v>
      </c>
      <c r="AY148" s="364" t="e">
        <f t="shared" si="19"/>
        <v>#REF!</v>
      </c>
    </row>
    <row r="149" spans="1:51" s="43" customFormat="1">
      <c r="A149" s="200"/>
      <c r="B149" s="199"/>
      <c r="C149" s="107"/>
      <c r="D149" s="106"/>
      <c r="E149" s="116"/>
      <c r="F149" s="109"/>
      <c r="G149" s="109"/>
      <c r="H149" s="109"/>
      <c r="I149" s="105"/>
      <c r="J149" s="106"/>
      <c r="K149" s="25"/>
      <c r="L149" s="105"/>
      <c r="M149" s="105"/>
      <c r="N149" s="110"/>
      <c r="O149" s="110"/>
      <c r="P149" s="108"/>
      <c r="Q149" s="108"/>
      <c r="R149" s="111"/>
      <c r="S149" s="112"/>
      <c r="T149" s="112"/>
      <c r="U149" s="373"/>
      <c r="V149" s="372"/>
      <c r="W149" s="117"/>
      <c r="X149" s="114"/>
      <c r="Y149" s="118"/>
      <c r="Z149" s="115"/>
      <c r="AA149" s="115"/>
      <c r="AB149" s="127"/>
      <c r="AC149" s="128"/>
      <c r="AD149" s="129">
        <f t="shared" si="20"/>
        <v>0</v>
      </c>
      <c r="AE149" s="129">
        <f t="shared" si="12"/>
        <v>0</v>
      </c>
      <c r="AF149" s="356" t="e">
        <f t="shared" si="13"/>
        <v>#DIV/0!</v>
      </c>
      <c r="AG149" s="42"/>
      <c r="AH149" s="42"/>
      <c r="AI149" s="42"/>
      <c r="AJ149" s="42"/>
      <c r="AK149" s="124"/>
      <c r="AL149" s="125"/>
      <c r="AM149" s="126"/>
      <c r="AN149" s="126"/>
      <c r="AO149" s="126"/>
      <c r="AP149" s="126"/>
      <c r="AQ149" s="126"/>
      <c r="AR149" s="126"/>
      <c r="AS149" s="364">
        <f t="shared" si="14"/>
        <v>0</v>
      </c>
      <c r="AT149" s="364" t="e">
        <f>#REF!</f>
        <v>#REF!</v>
      </c>
      <c r="AU149" s="364" t="e">
        <f t="shared" si="17"/>
        <v>#REF!</v>
      </c>
      <c r="AV149" s="364">
        <f t="shared" si="15"/>
        <v>0</v>
      </c>
      <c r="AW149" s="364" t="e">
        <f t="shared" si="16"/>
        <v>#REF!</v>
      </c>
      <c r="AX149" s="364" t="e">
        <f t="shared" si="18"/>
        <v>#REF!</v>
      </c>
      <c r="AY149" s="364" t="e">
        <f t="shared" si="19"/>
        <v>#REF!</v>
      </c>
    </row>
    <row r="150" spans="1:51" s="43" customFormat="1">
      <c r="A150" s="200"/>
      <c r="B150" s="199"/>
      <c r="C150" s="107"/>
      <c r="D150" s="106"/>
      <c r="E150" s="116"/>
      <c r="F150" s="109"/>
      <c r="G150" s="109"/>
      <c r="H150" s="109"/>
      <c r="I150" s="105"/>
      <c r="J150" s="106"/>
      <c r="K150" s="25"/>
      <c r="L150" s="105"/>
      <c r="M150" s="105"/>
      <c r="N150" s="110"/>
      <c r="O150" s="110"/>
      <c r="P150" s="108"/>
      <c r="Q150" s="108"/>
      <c r="R150" s="111"/>
      <c r="S150" s="112"/>
      <c r="T150" s="112"/>
      <c r="U150" s="373"/>
      <c r="V150" s="372"/>
      <c r="W150" s="117"/>
      <c r="X150" s="114"/>
      <c r="Y150" s="118"/>
      <c r="Z150" s="115"/>
      <c r="AA150" s="115"/>
      <c r="AB150" s="127"/>
      <c r="AC150" s="128"/>
      <c r="AD150" s="129">
        <f t="shared" si="20"/>
        <v>0</v>
      </c>
      <c r="AE150" s="129">
        <f t="shared" si="12"/>
        <v>0</v>
      </c>
      <c r="AF150" s="356" t="e">
        <f t="shared" si="13"/>
        <v>#DIV/0!</v>
      </c>
      <c r="AG150" s="42"/>
      <c r="AH150" s="42"/>
      <c r="AI150" s="42"/>
      <c r="AJ150" s="42"/>
      <c r="AK150" s="124"/>
      <c r="AL150" s="125"/>
      <c r="AM150" s="126"/>
      <c r="AN150" s="126"/>
      <c r="AO150" s="126"/>
      <c r="AP150" s="126"/>
      <c r="AQ150" s="126"/>
      <c r="AR150" s="126"/>
      <c r="AS150" s="364">
        <f t="shared" si="14"/>
        <v>0</v>
      </c>
      <c r="AT150" s="364" t="e">
        <f>#REF!</f>
        <v>#REF!</v>
      </c>
      <c r="AU150" s="364" t="e">
        <f t="shared" si="17"/>
        <v>#REF!</v>
      </c>
      <c r="AV150" s="364">
        <f t="shared" si="15"/>
        <v>0</v>
      </c>
      <c r="AW150" s="364" t="e">
        <f t="shared" si="16"/>
        <v>#REF!</v>
      </c>
      <c r="AX150" s="364" t="e">
        <f t="shared" si="18"/>
        <v>#REF!</v>
      </c>
      <c r="AY150" s="364" t="e">
        <f t="shared" si="19"/>
        <v>#REF!</v>
      </c>
    </row>
    <row r="151" spans="1:51" s="43" customFormat="1">
      <c r="A151" s="200"/>
      <c r="B151" s="199"/>
      <c r="C151" s="107"/>
      <c r="D151" s="106"/>
      <c r="E151" s="116"/>
      <c r="F151" s="109"/>
      <c r="G151" s="109"/>
      <c r="H151" s="109"/>
      <c r="I151" s="105"/>
      <c r="J151" s="106"/>
      <c r="K151" s="25"/>
      <c r="L151" s="105"/>
      <c r="M151" s="105"/>
      <c r="N151" s="110"/>
      <c r="O151" s="110"/>
      <c r="P151" s="108"/>
      <c r="Q151" s="108"/>
      <c r="R151" s="111"/>
      <c r="S151" s="112"/>
      <c r="T151" s="112"/>
      <c r="U151" s="373"/>
      <c r="V151" s="372"/>
      <c r="W151" s="117"/>
      <c r="X151" s="114"/>
      <c r="Y151" s="118"/>
      <c r="Z151" s="115"/>
      <c r="AA151" s="115"/>
      <c r="AB151" s="127"/>
      <c r="AC151" s="128"/>
      <c r="AD151" s="129">
        <f t="shared" si="20"/>
        <v>0</v>
      </c>
      <c r="AE151" s="129">
        <f t="shared" si="12"/>
        <v>0</v>
      </c>
      <c r="AF151" s="356" t="e">
        <f t="shared" si="13"/>
        <v>#DIV/0!</v>
      </c>
      <c r="AG151" s="42"/>
      <c r="AH151" s="42"/>
      <c r="AI151" s="42"/>
      <c r="AJ151" s="42"/>
      <c r="AK151" s="124"/>
      <c r="AL151" s="125"/>
      <c r="AM151" s="126"/>
      <c r="AN151" s="126"/>
      <c r="AO151" s="126"/>
      <c r="AP151" s="126"/>
      <c r="AQ151" s="126"/>
      <c r="AR151" s="126"/>
      <c r="AS151" s="364">
        <f t="shared" si="14"/>
        <v>0</v>
      </c>
      <c r="AT151" s="364" t="e">
        <f>#REF!</f>
        <v>#REF!</v>
      </c>
      <c r="AU151" s="364" t="e">
        <f t="shared" si="17"/>
        <v>#REF!</v>
      </c>
      <c r="AV151" s="364">
        <f t="shared" si="15"/>
        <v>0</v>
      </c>
      <c r="AW151" s="364" t="e">
        <f t="shared" si="16"/>
        <v>#REF!</v>
      </c>
      <c r="AX151" s="364" t="e">
        <f t="shared" si="18"/>
        <v>#REF!</v>
      </c>
      <c r="AY151" s="364" t="e">
        <f t="shared" si="19"/>
        <v>#REF!</v>
      </c>
    </row>
    <row r="152" spans="1:51" s="43" customFormat="1">
      <c r="A152" s="200"/>
      <c r="B152" s="199"/>
      <c r="C152" s="107"/>
      <c r="D152" s="106"/>
      <c r="E152" s="116"/>
      <c r="F152" s="109"/>
      <c r="G152" s="109"/>
      <c r="H152" s="109"/>
      <c r="I152" s="105"/>
      <c r="J152" s="106"/>
      <c r="K152" s="25"/>
      <c r="L152" s="105"/>
      <c r="M152" s="105"/>
      <c r="N152" s="110"/>
      <c r="O152" s="110"/>
      <c r="P152" s="108"/>
      <c r="Q152" s="108"/>
      <c r="R152" s="111"/>
      <c r="S152" s="112"/>
      <c r="T152" s="112"/>
      <c r="U152" s="373"/>
      <c r="V152" s="372"/>
      <c r="W152" s="117"/>
      <c r="X152" s="114"/>
      <c r="Y152" s="118"/>
      <c r="Z152" s="115"/>
      <c r="AA152" s="115"/>
      <c r="AB152" s="127"/>
      <c r="AC152" s="128"/>
      <c r="AD152" s="129">
        <f t="shared" si="20"/>
        <v>0</v>
      </c>
      <c r="AE152" s="129">
        <f t="shared" si="12"/>
        <v>0</v>
      </c>
      <c r="AF152" s="356" t="e">
        <f t="shared" si="13"/>
        <v>#DIV/0!</v>
      </c>
      <c r="AG152" s="42"/>
      <c r="AH152" s="42"/>
      <c r="AI152" s="42"/>
      <c r="AJ152" s="42"/>
      <c r="AK152" s="124"/>
      <c r="AL152" s="125"/>
      <c r="AM152" s="126"/>
      <c r="AN152" s="126"/>
      <c r="AO152" s="126"/>
      <c r="AP152" s="126"/>
      <c r="AQ152" s="126"/>
      <c r="AR152" s="126"/>
      <c r="AS152" s="364">
        <f t="shared" si="14"/>
        <v>0</v>
      </c>
      <c r="AT152" s="364" t="e">
        <f>#REF!</f>
        <v>#REF!</v>
      </c>
      <c r="AU152" s="364" t="e">
        <f t="shared" si="17"/>
        <v>#REF!</v>
      </c>
      <c r="AV152" s="364">
        <f t="shared" si="15"/>
        <v>0</v>
      </c>
      <c r="AW152" s="364" t="e">
        <f t="shared" si="16"/>
        <v>#REF!</v>
      </c>
      <c r="AX152" s="364" t="e">
        <f t="shared" si="18"/>
        <v>#REF!</v>
      </c>
      <c r="AY152" s="364" t="e">
        <f t="shared" si="19"/>
        <v>#REF!</v>
      </c>
    </row>
    <row r="153" spans="1:51" s="43" customFormat="1">
      <c r="A153" s="200"/>
      <c r="B153" s="199"/>
      <c r="C153" s="107"/>
      <c r="D153" s="106"/>
      <c r="E153" s="116"/>
      <c r="F153" s="109"/>
      <c r="G153" s="109"/>
      <c r="H153" s="109"/>
      <c r="I153" s="105"/>
      <c r="J153" s="106"/>
      <c r="K153" s="25"/>
      <c r="L153" s="105"/>
      <c r="M153" s="105"/>
      <c r="N153" s="110"/>
      <c r="O153" s="110"/>
      <c r="P153" s="108"/>
      <c r="Q153" s="108"/>
      <c r="R153" s="111"/>
      <c r="S153" s="112"/>
      <c r="T153" s="112"/>
      <c r="U153" s="373"/>
      <c r="V153" s="372"/>
      <c r="W153" s="117"/>
      <c r="X153" s="114"/>
      <c r="Y153" s="118"/>
      <c r="Z153" s="115"/>
      <c r="AA153" s="115"/>
      <c r="AB153" s="127"/>
      <c r="AC153" s="128"/>
      <c r="AD153" s="129">
        <f t="shared" si="20"/>
        <v>0</v>
      </c>
      <c r="AE153" s="129">
        <f t="shared" si="12"/>
        <v>0</v>
      </c>
      <c r="AF153" s="356" t="e">
        <f t="shared" si="13"/>
        <v>#DIV/0!</v>
      </c>
      <c r="AG153" s="42"/>
      <c r="AH153" s="42"/>
      <c r="AI153" s="42"/>
      <c r="AJ153" s="42"/>
      <c r="AK153" s="124"/>
      <c r="AL153" s="125"/>
      <c r="AM153" s="126"/>
      <c r="AN153" s="126"/>
      <c r="AO153" s="126"/>
      <c r="AP153" s="126"/>
      <c r="AQ153" s="126"/>
      <c r="AR153" s="126"/>
      <c r="AS153" s="364">
        <f t="shared" si="14"/>
        <v>0</v>
      </c>
      <c r="AT153" s="364" t="e">
        <f>#REF!</f>
        <v>#REF!</v>
      </c>
      <c r="AU153" s="364" t="e">
        <f t="shared" si="17"/>
        <v>#REF!</v>
      </c>
      <c r="AV153" s="364">
        <f t="shared" si="15"/>
        <v>0</v>
      </c>
      <c r="AW153" s="364" t="e">
        <f t="shared" si="16"/>
        <v>#REF!</v>
      </c>
      <c r="AX153" s="364" t="e">
        <f t="shared" si="18"/>
        <v>#REF!</v>
      </c>
      <c r="AY153" s="364" t="e">
        <f t="shared" si="19"/>
        <v>#REF!</v>
      </c>
    </row>
    <row r="154" spans="1:51" s="43" customFormat="1">
      <c r="A154" s="200"/>
      <c r="B154" s="199"/>
      <c r="C154" s="107"/>
      <c r="D154" s="106"/>
      <c r="E154" s="116"/>
      <c r="F154" s="109"/>
      <c r="G154" s="109"/>
      <c r="H154" s="109"/>
      <c r="I154" s="105"/>
      <c r="J154" s="106"/>
      <c r="K154" s="25"/>
      <c r="L154" s="105"/>
      <c r="M154" s="105"/>
      <c r="N154" s="110"/>
      <c r="O154" s="110"/>
      <c r="P154" s="108"/>
      <c r="Q154" s="108"/>
      <c r="R154" s="111"/>
      <c r="S154" s="112"/>
      <c r="T154" s="112"/>
      <c r="U154" s="373"/>
      <c r="V154" s="372"/>
      <c r="W154" s="117"/>
      <c r="X154" s="114"/>
      <c r="Y154" s="118"/>
      <c r="Z154" s="115"/>
      <c r="AA154" s="115"/>
      <c r="AB154" s="127"/>
      <c r="AC154" s="128"/>
      <c r="AD154" s="129">
        <f t="shared" si="20"/>
        <v>0</v>
      </c>
      <c r="AE154" s="129">
        <f t="shared" ref="AE154:AE217" si="21">AB154+AD154</f>
        <v>0</v>
      </c>
      <c r="AF154" s="356" t="e">
        <f t="shared" ref="AF154:AF217" si="22">AB154/R154</f>
        <v>#DIV/0!</v>
      </c>
      <c r="AG154" s="42"/>
      <c r="AH154" s="42"/>
      <c r="AI154" s="42"/>
      <c r="AJ154" s="42"/>
      <c r="AK154" s="124"/>
      <c r="AL154" s="125"/>
      <c r="AM154" s="126"/>
      <c r="AN154" s="126"/>
      <c r="AO154" s="126"/>
      <c r="AP154" s="126"/>
      <c r="AQ154" s="126"/>
      <c r="AR154" s="126"/>
      <c r="AS154" s="364">
        <f t="shared" ref="AS154:AS217" si="23">SUM(AG154:AR154)</f>
        <v>0</v>
      </c>
      <c r="AT154" s="364" t="e">
        <f>#REF!</f>
        <v>#REF!</v>
      </c>
      <c r="AU154" s="364" t="e">
        <f t="shared" si="17"/>
        <v>#REF!</v>
      </c>
      <c r="AV154" s="364">
        <f t="shared" ref="AV154:AV217" si="24">AB154-AS154</f>
        <v>0</v>
      </c>
      <c r="AW154" s="364" t="e">
        <f t="shared" ref="AW154:AW217" si="25">AD154-AT154</f>
        <v>#REF!</v>
      </c>
      <c r="AX154" s="364" t="e">
        <f t="shared" si="18"/>
        <v>#REF!</v>
      </c>
      <c r="AY154" s="364" t="e">
        <f t="shared" si="19"/>
        <v>#REF!</v>
      </c>
    </row>
    <row r="155" spans="1:51" s="43" customFormat="1">
      <c r="A155" s="200"/>
      <c r="B155" s="199"/>
      <c r="C155" s="107"/>
      <c r="D155" s="106"/>
      <c r="E155" s="116"/>
      <c r="F155" s="109"/>
      <c r="G155" s="109"/>
      <c r="H155" s="109"/>
      <c r="I155" s="105"/>
      <c r="J155" s="106"/>
      <c r="K155" s="25"/>
      <c r="L155" s="105"/>
      <c r="M155" s="105"/>
      <c r="N155" s="110"/>
      <c r="O155" s="110"/>
      <c r="P155" s="108"/>
      <c r="Q155" s="108"/>
      <c r="R155" s="111"/>
      <c r="S155" s="112"/>
      <c r="T155" s="112"/>
      <c r="U155" s="373"/>
      <c r="V155" s="372"/>
      <c r="W155" s="117"/>
      <c r="X155" s="114"/>
      <c r="Y155" s="118"/>
      <c r="Z155" s="115"/>
      <c r="AA155" s="115"/>
      <c r="AB155" s="127"/>
      <c r="AC155" s="128"/>
      <c r="AD155" s="129">
        <f t="shared" si="20"/>
        <v>0</v>
      </c>
      <c r="AE155" s="129">
        <f t="shared" si="21"/>
        <v>0</v>
      </c>
      <c r="AF155" s="356" t="e">
        <f t="shared" si="22"/>
        <v>#DIV/0!</v>
      </c>
      <c r="AG155" s="42"/>
      <c r="AH155" s="42"/>
      <c r="AI155" s="42"/>
      <c r="AJ155" s="42"/>
      <c r="AK155" s="124"/>
      <c r="AL155" s="125"/>
      <c r="AM155" s="126"/>
      <c r="AN155" s="126"/>
      <c r="AO155" s="126"/>
      <c r="AP155" s="126"/>
      <c r="AQ155" s="126"/>
      <c r="AR155" s="126"/>
      <c r="AS155" s="364">
        <f t="shared" si="23"/>
        <v>0</v>
      </c>
      <c r="AT155" s="364" t="e">
        <f>#REF!</f>
        <v>#REF!</v>
      </c>
      <c r="AU155" s="364" t="e">
        <f t="shared" ref="AU155:AU218" si="26">AS155+AT155</f>
        <v>#REF!</v>
      </c>
      <c r="AV155" s="364">
        <f t="shared" si="24"/>
        <v>0</v>
      </c>
      <c r="AW155" s="364" t="e">
        <f t="shared" si="25"/>
        <v>#REF!</v>
      </c>
      <c r="AX155" s="364" t="e">
        <f t="shared" ref="AX155:AX218" si="27">SUM(AV155:AW155)</f>
        <v>#REF!</v>
      </c>
      <c r="AY155" s="364" t="e">
        <f t="shared" ref="AY155:AY218" si="28">AU155+AX155</f>
        <v>#REF!</v>
      </c>
    </row>
    <row r="156" spans="1:51" s="43" customFormat="1">
      <c r="A156" s="200"/>
      <c r="B156" s="199"/>
      <c r="C156" s="107"/>
      <c r="D156" s="106"/>
      <c r="E156" s="116"/>
      <c r="F156" s="109"/>
      <c r="G156" s="109"/>
      <c r="H156" s="109"/>
      <c r="I156" s="105"/>
      <c r="J156" s="106"/>
      <c r="K156" s="25"/>
      <c r="L156" s="105"/>
      <c r="M156" s="105"/>
      <c r="N156" s="110"/>
      <c r="O156" s="110"/>
      <c r="P156" s="108"/>
      <c r="Q156" s="108"/>
      <c r="R156" s="111"/>
      <c r="S156" s="112"/>
      <c r="T156" s="112"/>
      <c r="U156" s="373"/>
      <c r="V156" s="372"/>
      <c r="W156" s="117"/>
      <c r="X156" s="114"/>
      <c r="Y156" s="118"/>
      <c r="Z156" s="115"/>
      <c r="AA156" s="115"/>
      <c r="AB156" s="127"/>
      <c r="AC156" s="128"/>
      <c r="AD156" s="129">
        <f t="shared" si="20"/>
        <v>0</v>
      </c>
      <c r="AE156" s="129">
        <f t="shared" si="21"/>
        <v>0</v>
      </c>
      <c r="AF156" s="356" t="e">
        <f t="shared" si="22"/>
        <v>#DIV/0!</v>
      </c>
      <c r="AG156" s="42"/>
      <c r="AH156" s="42"/>
      <c r="AI156" s="42"/>
      <c r="AJ156" s="42"/>
      <c r="AK156" s="124"/>
      <c r="AL156" s="125"/>
      <c r="AM156" s="126"/>
      <c r="AN156" s="126"/>
      <c r="AO156" s="126"/>
      <c r="AP156" s="126"/>
      <c r="AQ156" s="126"/>
      <c r="AR156" s="126"/>
      <c r="AS156" s="364">
        <f t="shared" si="23"/>
        <v>0</v>
      </c>
      <c r="AT156" s="364" t="e">
        <f>#REF!</f>
        <v>#REF!</v>
      </c>
      <c r="AU156" s="364" t="e">
        <f t="shared" si="26"/>
        <v>#REF!</v>
      </c>
      <c r="AV156" s="364">
        <f t="shared" si="24"/>
        <v>0</v>
      </c>
      <c r="AW156" s="364" t="e">
        <f t="shared" si="25"/>
        <v>#REF!</v>
      </c>
      <c r="AX156" s="364" t="e">
        <f t="shared" si="27"/>
        <v>#REF!</v>
      </c>
      <c r="AY156" s="364" t="e">
        <f t="shared" si="28"/>
        <v>#REF!</v>
      </c>
    </row>
    <row r="157" spans="1:51" s="43" customFormat="1">
      <c r="A157" s="200"/>
      <c r="B157" s="199"/>
      <c r="C157" s="107"/>
      <c r="D157" s="106"/>
      <c r="E157" s="116"/>
      <c r="F157" s="109"/>
      <c r="G157" s="109"/>
      <c r="H157" s="109"/>
      <c r="I157" s="105"/>
      <c r="J157" s="106"/>
      <c r="K157" s="25"/>
      <c r="L157" s="105"/>
      <c r="M157" s="105"/>
      <c r="N157" s="110"/>
      <c r="O157" s="110"/>
      <c r="P157" s="108"/>
      <c r="Q157" s="108"/>
      <c r="R157" s="111"/>
      <c r="S157" s="112"/>
      <c r="T157" s="112"/>
      <c r="U157" s="373"/>
      <c r="V157" s="372"/>
      <c r="W157" s="117"/>
      <c r="X157" s="114"/>
      <c r="Y157" s="118"/>
      <c r="Z157" s="115"/>
      <c r="AA157" s="115"/>
      <c r="AB157" s="127"/>
      <c r="AC157" s="128"/>
      <c r="AD157" s="129">
        <f t="shared" si="20"/>
        <v>0</v>
      </c>
      <c r="AE157" s="129">
        <f t="shared" si="21"/>
        <v>0</v>
      </c>
      <c r="AF157" s="356" t="e">
        <f t="shared" si="22"/>
        <v>#DIV/0!</v>
      </c>
      <c r="AG157" s="42"/>
      <c r="AH157" s="42"/>
      <c r="AI157" s="42"/>
      <c r="AJ157" s="42"/>
      <c r="AK157" s="124"/>
      <c r="AL157" s="125"/>
      <c r="AM157" s="126"/>
      <c r="AN157" s="126"/>
      <c r="AO157" s="126"/>
      <c r="AP157" s="126"/>
      <c r="AQ157" s="126"/>
      <c r="AR157" s="126"/>
      <c r="AS157" s="364">
        <f t="shared" si="23"/>
        <v>0</v>
      </c>
      <c r="AT157" s="364" t="e">
        <f>#REF!</f>
        <v>#REF!</v>
      </c>
      <c r="AU157" s="364" t="e">
        <f t="shared" si="26"/>
        <v>#REF!</v>
      </c>
      <c r="AV157" s="364">
        <f t="shared" si="24"/>
        <v>0</v>
      </c>
      <c r="AW157" s="364" t="e">
        <f t="shared" si="25"/>
        <v>#REF!</v>
      </c>
      <c r="AX157" s="364" t="e">
        <f t="shared" si="27"/>
        <v>#REF!</v>
      </c>
      <c r="AY157" s="364" t="e">
        <f t="shared" si="28"/>
        <v>#REF!</v>
      </c>
    </row>
    <row r="158" spans="1:51" s="43" customFormat="1">
      <c r="A158" s="200"/>
      <c r="B158" s="199"/>
      <c r="C158" s="107"/>
      <c r="D158" s="106"/>
      <c r="E158" s="116"/>
      <c r="F158" s="109"/>
      <c r="G158" s="109"/>
      <c r="H158" s="109"/>
      <c r="I158" s="105"/>
      <c r="J158" s="106"/>
      <c r="K158" s="25"/>
      <c r="L158" s="105"/>
      <c r="M158" s="105"/>
      <c r="N158" s="110"/>
      <c r="O158" s="110"/>
      <c r="P158" s="108"/>
      <c r="Q158" s="108"/>
      <c r="R158" s="111"/>
      <c r="S158" s="112"/>
      <c r="T158" s="112"/>
      <c r="U158" s="373"/>
      <c r="V158" s="372"/>
      <c r="W158" s="117"/>
      <c r="X158" s="114"/>
      <c r="Y158" s="118"/>
      <c r="Z158" s="115"/>
      <c r="AA158" s="115"/>
      <c r="AB158" s="127"/>
      <c r="AC158" s="128"/>
      <c r="AD158" s="129">
        <f t="shared" si="20"/>
        <v>0</v>
      </c>
      <c r="AE158" s="129">
        <f t="shared" si="21"/>
        <v>0</v>
      </c>
      <c r="AF158" s="356" t="e">
        <f t="shared" si="22"/>
        <v>#DIV/0!</v>
      </c>
      <c r="AG158" s="42"/>
      <c r="AH158" s="42"/>
      <c r="AI158" s="42"/>
      <c r="AJ158" s="42"/>
      <c r="AK158" s="124"/>
      <c r="AL158" s="125"/>
      <c r="AM158" s="126"/>
      <c r="AN158" s="126"/>
      <c r="AO158" s="126"/>
      <c r="AP158" s="126"/>
      <c r="AQ158" s="126"/>
      <c r="AR158" s="126"/>
      <c r="AS158" s="364">
        <f t="shared" si="23"/>
        <v>0</v>
      </c>
      <c r="AT158" s="364" t="e">
        <f>#REF!</f>
        <v>#REF!</v>
      </c>
      <c r="AU158" s="364" t="e">
        <f t="shared" si="26"/>
        <v>#REF!</v>
      </c>
      <c r="AV158" s="364">
        <f t="shared" si="24"/>
        <v>0</v>
      </c>
      <c r="AW158" s="364" t="e">
        <f t="shared" si="25"/>
        <v>#REF!</v>
      </c>
      <c r="AX158" s="364" t="e">
        <f t="shared" si="27"/>
        <v>#REF!</v>
      </c>
      <c r="AY158" s="364" t="e">
        <f t="shared" si="28"/>
        <v>#REF!</v>
      </c>
    </row>
    <row r="159" spans="1:51" s="43" customFormat="1">
      <c r="A159" s="200"/>
      <c r="B159" s="199"/>
      <c r="C159" s="107"/>
      <c r="D159" s="106"/>
      <c r="E159" s="116"/>
      <c r="F159" s="109"/>
      <c r="G159" s="109"/>
      <c r="H159" s="109"/>
      <c r="I159" s="105"/>
      <c r="J159" s="106"/>
      <c r="K159" s="25"/>
      <c r="L159" s="105"/>
      <c r="M159" s="105"/>
      <c r="N159" s="110"/>
      <c r="O159" s="110"/>
      <c r="P159" s="108"/>
      <c r="Q159" s="108"/>
      <c r="R159" s="111"/>
      <c r="S159" s="112"/>
      <c r="T159" s="112"/>
      <c r="U159" s="373"/>
      <c r="V159" s="372"/>
      <c r="W159" s="117"/>
      <c r="X159" s="114"/>
      <c r="Y159" s="118"/>
      <c r="Z159" s="115"/>
      <c r="AA159" s="115"/>
      <c r="AB159" s="127"/>
      <c r="AC159" s="128"/>
      <c r="AD159" s="129">
        <f t="shared" si="20"/>
        <v>0</v>
      </c>
      <c r="AE159" s="129">
        <f t="shared" si="21"/>
        <v>0</v>
      </c>
      <c r="AF159" s="356" t="e">
        <f t="shared" si="22"/>
        <v>#DIV/0!</v>
      </c>
      <c r="AG159" s="42"/>
      <c r="AH159" s="42"/>
      <c r="AI159" s="42"/>
      <c r="AJ159" s="42"/>
      <c r="AK159" s="124"/>
      <c r="AL159" s="125"/>
      <c r="AM159" s="126"/>
      <c r="AN159" s="126"/>
      <c r="AO159" s="126"/>
      <c r="AP159" s="126"/>
      <c r="AQ159" s="126"/>
      <c r="AR159" s="126"/>
      <c r="AS159" s="364">
        <f t="shared" si="23"/>
        <v>0</v>
      </c>
      <c r="AT159" s="364" t="e">
        <f>#REF!</f>
        <v>#REF!</v>
      </c>
      <c r="AU159" s="364" t="e">
        <f t="shared" si="26"/>
        <v>#REF!</v>
      </c>
      <c r="AV159" s="364">
        <f t="shared" si="24"/>
        <v>0</v>
      </c>
      <c r="AW159" s="364" t="e">
        <f t="shared" si="25"/>
        <v>#REF!</v>
      </c>
      <c r="AX159" s="364" t="e">
        <f t="shared" si="27"/>
        <v>#REF!</v>
      </c>
      <c r="AY159" s="364" t="e">
        <f t="shared" si="28"/>
        <v>#REF!</v>
      </c>
    </row>
    <row r="160" spans="1:51" s="43" customFormat="1">
      <c r="A160" s="200"/>
      <c r="B160" s="199"/>
      <c r="C160" s="107"/>
      <c r="D160" s="106"/>
      <c r="E160" s="116"/>
      <c r="F160" s="109"/>
      <c r="G160" s="109"/>
      <c r="H160" s="109"/>
      <c r="I160" s="105"/>
      <c r="J160" s="106"/>
      <c r="K160" s="25"/>
      <c r="L160" s="105"/>
      <c r="M160" s="105"/>
      <c r="N160" s="110"/>
      <c r="O160" s="110"/>
      <c r="P160" s="108"/>
      <c r="Q160" s="108"/>
      <c r="R160" s="111"/>
      <c r="S160" s="112"/>
      <c r="T160" s="112"/>
      <c r="U160" s="373"/>
      <c r="V160" s="372"/>
      <c r="W160" s="117"/>
      <c r="X160" s="114"/>
      <c r="Y160" s="118"/>
      <c r="Z160" s="115"/>
      <c r="AA160" s="115"/>
      <c r="AB160" s="127"/>
      <c r="AC160" s="128"/>
      <c r="AD160" s="129">
        <f t="shared" si="20"/>
        <v>0</v>
      </c>
      <c r="AE160" s="129">
        <f t="shared" si="21"/>
        <v>0</v>
      </c>
      <c r="AF160" s="356" t="e">
        <f t="shared" si="22"/>
        <v>#DIV/0!</v>
      </c>
      <c r="AG160" s="42"/>
      <c r="AH160" s="42"/>
      <c r="AI160" s="42"/>
      <c r="AJ160" s="42"/>
      <c r="AK160" s="124"/>
      <c r="AL160" s="125"/>
      <c r="AM160" s="126"/>
      <c r="AN160" s="126"/>
      <c r="AO160" s="126"/>
      <c r="AP160" s="126"/>
      <c r="AQ160" s="126"/>
      <c r="AR160" s="126"/>
      <c r="AS160" s="364">
        <f t="shared" si="23"/>
        <v>0</v>
      </c>
      <c r="AT160" s="364" t="e">
        <f>#REF!</f>
        <v>#REF!</v>
      </c>
      <c r="AU160" s="364" t="e">
        <f t="shared" si="26"/>
        <v>#REF!</v>
      </c>
      <c r="AV160" s="364">
        <f t="shared" si="24"/>
        <v>0</v>
      </c>
      <c r="AW160" s="364" t="e">
        <f t="shared" si="25"/>
        <v>#REF!</v>
      </c>
      <c r="AX160" s="364" t="e">
        <f t="shared" si="27"/>
        <v>#REF!</v>
      </c>
      <c r="AY160" s="364" t="e">
        <f t="shared" si="28"/>
        <v>#REF!</v>
      </c>
    </row>
    <row r="161" spans="1:51" s="43" customFormat="1">
      <c r="A161" s="200"/>
      <c r="B161" s="199"/>
      <c r="C161" s="107"/>
      <c r="D161" s="106"/>
      <c r="E161" s="116"/>
      <c r="F161" s="109"/>
      <c r="G161" s="109"/>
      <c r="H161" s="109"/>
      <c r="I161" s="105"/>
      <c r="J161" s="106"/>
      <c r="K161" s="25"/>
      <c r="L161" s="105"/>
      <c r="M161" s="105"/>
      <c r="N161" s="110"/>
      <c r="O161" s="110"/>
      <c r="P161" s="108"/>
      <c r="Q161" s="108"/>
      <c r="R161" s="111"/>
      <c r="S161" s="112"/>
      <c r="T161" s="112"/>
      <c r="U161" s="373"/>
      <c r="V161" s="372"/>
      <c r="W161" s="117"/>
      <c r="X161" s="114"/>
      <c r="Y161" s="118"/>
      <c r="Z161" s="115"/>
      <c r="AA161" s="115"/>
      <c r="AB161" s="127"/>
      <c r="AC161" s="128"/>
      <c r="AD161" s="129">
        <f t="shared" si="20"/>
        <v>0</v>
      </c>
      <c r="AE161" s="129">
        <f t="shared" si="21"/>
        <v>0</v>
      </c>
      <c r="AF161" s="356" t="e">
        <f t="shared" si="22"/>
        <v>#DIV/0!</v>
      </c>
      <c r="AG161" s="42"/>
      <c r="AH161" s="42"/>
      <c r="AI161" s="42"/>
      <c r="AJ161" s="42"/>
      <c r="AK161" s="124"/>
      <c r="AL161" s="125"/>
      <c r="AM161" s="126"/>
      <c r="AN161" s="126"/>
      <c r="AO161" s="126"/>
      <c r="AP161" s="126"/>
      <c r="AQ161" s="126"/>
      <c r="AR161" s="126"/>
      <c r="AS161" s="364">
        <f t="shared" si="23"/>
        <v>0</v>
      </c>
      <c r="AT161" s="364" t="e">
        <f>#REF!</f>
        <v>#REF!</v>
      </c>
      <c r="AU161" s="364" t="e">
        <f t="shared" si="26"/>
        <v>#REF!</v>
      </c>
      <c r="AV161" s="364">
        <f t="shared" si="24"/>
        <v>0</v>
      </c>
      <c r="AW161" s="364" t="e">
        <f t="shared" si="25"/>
        <v>#REF!</v>
      </c>
      <c r="AX161" s="364" t="e">
        <f t="shared" si="27"/>
        <v>#REF!</v>
      </c>
      <c r="AY161" s="364" t="e">
        <f t="shared" si="28"/>
        <v>#REF!</v>
      </c>
    </row>
    <row r="162" spans="1:51" s="43" customFormat="1">
      <c r="A162" s="200"/>
      <c r="B162" s="199"/>
      <c r="C162" s="107"/>
      <c r="D162" s="106"/>
      <c r="E162" s="116"/>
      <c r="F162" s="109"/>
      <c r="G162" s="109"/>
      <c r="H162" s="109"/>
      <c r="I162" s="105"/>
      <c r="J162" s="106"/>
      <c r="K162" s="25"/>
      <c r="L162" s="105"/>
      <c r="M162" s="105"/>
      <c r="N162" s="110"/>
      <c r="O162" s="110"/>
      <c r="P162" s="108"/>
      <c r="Q162" s="108"/>
      <c r="R162" s="111"/>
      <c r="S162" s="112"/>
      <c r="T162" s="112"/>
      <c r="U162" s="373"/>
      <c r="V162" s="372"/>
      <c r="W162" s="117"/>
      <c r="X162" s="114"/>
      <c r="Y162" s="118"/>
      <c r="Z162" s="115"/>
      <c r="AA162" s="115"/>
      <c r="AB162" s="127"/>
      <c r="AC162" s="128"/>
      <c r="AD162" s="129">
        <f t="shared" si="20"/>
        <v>0</v>
      </c>
      <c r="AE162" s="129">
        <f t="shared" si="21"/>
        <v>0</v>
      </c>
      <c r="AF162" s="356" t="e">
        <f t="shared" si="22"/>
        <v>#DIV/0!</v>
      </c>
      <c r="AG162" s="42"/>
      <c r="AH162" s="42"/>
      <c r="AI162" s="42"/>
      <c r="AJ162" s="42"/>
      <c r="AK162" s="124"/>
      <c r="AL162" s="125"/>
      <c r="AM162" s="126"/>
      <c r="AN162" s="126"/>
      <c r="AO162" s="126"/>
      <c r="AP162" s="126"/>
      <c r="AQ162" s="126"/>
      <c r="AR162" s="126"/>
      <c r="AS162" s="364">
        <f t="shared" si="23"/>
        <v>0</v>
      </c>
      <c r="AT162" s="364" t="e">
        <f>#REF!</f>
        <v>#REF!</v>
      </c>
      <c r="AU162" s="364" t="e">
        <f t="shared" si="26"/>
        <v>#REF!</v>
      </c>
      <c r="AV162" s="364">
        <f t="shared" si="24"/>
        <v>0</v>
      </c>
      <c r="AW162" s="364" t="e">
        <f t="shared" si="25"/>
        <v>#REF!</v>
      </c>
      <c r="AX162" s="364" t="e">
        <f t="shared" si="27"/>
        <v>#REF!</v>
      </c>
      <c r="AY162" s="364" t="e">
        <f t="shared" si="28"/>
        <v>#REF!</v>
      </c>
    </row>
    <row r="163" spans="1:51" s="43" customFormat="1">
      <c r="A163" s="200"/>
      <c r="B163" s="199"/>
      <c r="C163" s="107"/>
      <c r="D163" s="106"/>
      <c r="E163" s="116"/>
      <c r="F163" s="109"/>
      <c r="G163" s="109"/>
      <c r="H163" s="109"/>
      <c r="I163" s="105"/>
      <c r="J163" s="106"/>
      <c r="K163" s="25"/>
      <c r="L163" s="105"/>
      <c r="M163" s="105"/>
      <c r="N163" s="110"/>
      <c r="O163" s="110"/>
      <c r="P163" s="108"/>
      <c r="Q163" s="108"/>
      <c r="R163" s="111"/>
      <c r="S163" s="112"/>
      <c r="T163" s="112"/>
      <c r="U163" s="373"/>
      <c r="V163" s="372"/>
      <c r="W163" s="117"/>
      <c r="X163" s="114"/>
      <c r="Y163" s="118"/>
      <c r="Z163" s="115"/>
      <c r="AA163" s="115"/>
      <c r="AB163" s="127"/>
      <c r="AC163" s="128"/>
      <c r="AD163" s="129">
        <f t="shared" si="20"/>
        <v>0</v>
      </c>
      <c r="AE163" s="129">
        <f t="shared" si="21"/>
        <v>0</v>
      </c>
      <c r="AF163" s="356" t="e">
        <f t="shared" si="22"/>
        <v>#DIV/0!</v>
      </c>
      <c r="AG163" s="42"/>
      <c r="AH163" s="42"/>
      <c r="AI163" s="42"/>
      <c r="AJ163" s="42"/>
      <c r="AK163" s="124"/>
      <c r="AL163" s="125"/>
      <c r="AM163" s="126"/>
      <c r="AN163" s="126"/>
      <c r="AO163" s="126"/>
      <c r="AP163" s="126"/>
      <c r="AQ163" s="126"/>
      <c r="AR163" s="126"/>
      <c r="AS163" s="364">
        <f t="shared" si="23"/>
        <v>0</v>
      </c>
      <c r="AT163" s="364" t="e">
        <f>#REF!</f>
        <v>#REF!</v>
      </c>
      <c r="AU163" s="364" t="e">
        <f t="shared" si="26"/>
        <v>#REF!</v>
      </c>
      <c r="AV163" s="364">
        <f t="shared" si="24"/>
        <v>0</v>
      </c>
      <c r="AW163" s="364" t="e">
        <f t="shared" si="25"/>
        <v>#REF!</v>
      </c>
      <c r="AX163" s="364" t="e">
        <f t="shared" si="27"/>
        <v>#REF!</v>
      </c>
      <c r="AY163" s="364" t="e">
        <f t="shared" si="28"/>
        <v>#REF!</v>
      </c>
    </row>
    <row r="164" spans="1:51" s="43" customFormat="1">
      <c r="A164" s="200"/>
      <c r="B164" s="199"/>
      <c r="C164" s="107"/>
      <c r="D164" s="106"/>
      <c r="E164" s="116"/>
      <c r="F164" s="109"/>
      <c r="G164" s="109"/>
      <c r="H164" s="109"/>
      <c r="I164" s="105"/>
      <c r="J164" s="106"/>
      <c r="K164" s="25"/>
      <c r="L164" s="105"/>
      <c r="M164" s="105"/>
      <c r="N164" s="110"/>
      <c r="O164" s="110"/>
      <c r="P164" s="108"/>
      <c r="Q164" s="108"/>
      <c r="R164" s="111"/>
      <c r="S164" s="112"/>
      <c r="T164" s="112"/>
      <c r="U164" s="373"/>
      <c r="V164" s="372"/>
      <c r="W164" s="117"/>
      <c r="X164" s="114"/>
      <c r="Y164" s="118"/>
      <c r="Z164" s="115"/>
      <c r="AA164" s="115"/>
      <c r="AB164" s="127"/>
      <c r="AC164" s="128"/>
      <c r="AD164" s="129">
        <f t="shared" si="20"/>
        <v>0</v>
      </c>
      <c r="AE164" s="129">
        <f t="shared" si="21"/>
        <v>0</v>
      </c>
      <c r="AF164" s="356" t="e">
        <f t="shared" si="22"/>
        <v>#DIV/0!</v>
      </c>
      <c r="AG164" s="42"/>
      <c r="AH164" s="42"/>
      <c r="AI164" s="42"/>
      <c r="AJ164" s="42"/>
      <c r="AK164" s="124"/>
      <c r="AL164" s="125"/>
      <c r="AM164" s="126"/>
      <c r="AN164" s="126"/>
      <c r="AO164" s="126"/>
      <c r="AP164" s="126"/>
      <c r="AQ164" s="126"/>
      <c r="AR164" s="126"/>
      <c r="AS164" s="364">
        <f t="shared" si="23"/>
        <v>0</v>
      </c>
      <c r="AT164" s="364" t="e">
        <f>#REF!</f>
        <v>#REF!</v>
      </c>
      <c r="AU164" s="364" t="e">
        <f t="shared" si="26"/>
        <v>#REF!</v>
      </c>
      <c r="AV164" s="364">
        <f t="shared" si="24"/>
        <v>0</v>
      </c>
      <c r="AW164" s="364" t="e">
        <f t="shared" si="25"/>
        <v>#REF!</v>
      </c>
      <c r="AX164" s="364" t="e">
        <f t="shared" si="27"/>
        <v>#REF!</v>
      </c>
      <c r="AY164" s="364" t="e">
        <f t="shared" si="28"/>
        <v>#REF!</v>
      </c>
    </row>
    <row r="165" spans="1:51" s="43" customFormat="1">
      <c r="A165" s="200"/>
      <c r="B165" s="199"/>
      <c r="C165" s="107"/>
      <c r="D165" s="106"/>
      <c r="E165" s="116"/>
      <c r="F165" s="109"/>
      <c r="G165" s="109"/>
      <c r="H165" s="109"/>
      <c r="I165" s="105"/>
      <c r="J165" s="106"/>
      <c r="K165" s="25"/>
      <c r="L165" s="105"/>
      <c r="M165" s="105"/>
      <c r="N165" s="110"/>
      <c r="O165" s="110"/>
      <c r="P165" s="108"/>
      <c r="Q165" s="108"/>
      <c r="R165" s="111"/>
      <c r="S165" s="112"/>
      <c r="T165" s="112"/>
      <c r="U165" s="373"/>
      <c r="V165" s="372"/>
      <c r="W165" s="117"/>
      <c r="X165" s="114"/>
      <c r="Y165" s="118"/>
      <c r="Z165" s="115"/>
      <c r="AA165" s="115"/>
      <c r="AB165" s="127"/>
      <c r="AC165" s="128"/>
      <c r="AD165" s="129">
        <f t="shared" si="20"/>
        <v>0</v>
      </c>
      <c r="AE165" s="129">
        <f t="shared" si="21"/>
        <v>0</v>
      </c>
      <c r="AF165" s="356" t="e">
        <f t="shared" si="22"/>
        <v>#DIV/0!</v>
      </c>
      <c r="AG165" s="42"/>
      <c r="AH165" s="42"/>
      <c r="AI165" s="42"/>
      <c r="AJ165" s="42"/>
      <c r="AK165" s="124"/>
      <c r="AL165" s="125"/>
      <c r="AM165" s="126"/>
      <c r="AN165" s="126"/>
      <c r="AO165" s="126"/>
      <c r="AP165" s="126"/>
      <c r="AQ165" s="126"/>
      <c r="AR165" s="126"/>
      <c r="AS165" s="364">
        <f t="shared" si="23"/>
        <v>0</v>
      </c>
      <c r="AT165" s="364" t="e">
        <f>#REF!</f>
        <v>#REF!</v>
      </c>
      <c r="AU165" s="364" t="e">
        <f t="shared" si="26"/>
        <v>#REF!</v>
      </c>
      <c r="AV165" s="364">
        <f t="shared" si="24"/>
        <v>0</v>
      </c>
      <c r="AW165" s="364" t="e">
        <f t="shared" si="25"/>
        <v>#REF!</v>
      </c>
      <c r="AX165" s="364" t="e">
        <f t="shared" si="27"/>
        <v>#REF!</v>
      </c>
      <c r="AY165" s="364" t="e">
        <f t="shared" si="28"/>
        <v>#REF!</v>
      </c>
    </row>
    <row r="166" spans="1:51" s="43" customFormat="1">
      <c r="A166" s="200"/>
      <c r="B166" s="199"/>
      <c r="C166" s="107"/>
      <c r="D166" s="106"/>
      <c r="E166" s="116"/>
      <c r="F166" s="109"/>
      <c r="G166" s="109"/>
      <c r="H166" s="109"/>
      <c r="I166" s="105"/>
      <c r="J166" s="106"/>
      <c r="K166" s="25"/>
      <c r="L166" s="105"/>
      <c r="M166" s="105"/>
      <c r="N166" s="110"/>
      <c r="O166" s="110"/>
      <c r="P166" s="108"/>
      <c r="Q166" s="108"/>
      <c r="R166" s="111"/>
      <c r="S166" s="112"/>
      <c r="T166" s="112"/>
      <c r="U166" s="373"/>
      <c r="V166" s="372"/>
      <c r="W166" s="117"/>
      <c r="X166" s="114"/>
      <c r="Y166" s="118"/>
      <c r="Z166" s="115"/>
      <c r="AA166" s="115"/>
      <c r="AB166" s="127"/>
      <c r="AC166" s="128"/>
      <c r="AD166" s="129">
        <f t="shared" si="20"/>
        <v>0</v>
      </c>
      <c r="AE166" s="129">
        <f t="shared" si="21"/>
        <v>0</v>
      </c>
      <c r="AF166" s="356" t="e">
        <f t="shared" si="22"/>
        <v>#DIV/0!</v>
      </c>
      <c r="AG166" s="42"/>
      <c r="AH166" s="42"/>
      <c r="AI166" s="42"/>
      <c r="AJ166" s="42"/>
      <c r="AK166" s="124"/>
      <c r="AL166" s="125"/>
      <c r="AM166" s="126"/>
      <c r="AN166" s="126"/>
      <c r="AO166" s="126"/>
      <c r="AP166" s="126"/>
      <c r="AQ166" s="126"/>
      <c r="AR166" s="126"/>
      <c r="AS166" s="364">
        <f t="shared" si="23"/>
        <v>0</v>
      </c>
      <c r="AT166" s="364" t="e">
        <f>#REF!</f>
        <v>#REF!</v>
      </c>
      <c r="AU166" s="364" t="e">
        <f t="shared" si="26"/>
        <v>#REF!</v>
      </c>
      <c r="AV166" s="364">
        <f t="shared" si="24"/>
        <v>0</v>
      </c>
      <c r="AW166" s="364" t="e">
        <f t="shared" si="25"/>
        <v>#REF!</v>
      </c>
      <c r="AX166" s="364" t="e">
        <f t="shared" si="27"/>
        <v>#REF!</v>
      </c>
      <c r="AY166" s="364" t="e">
        <f t="shared" si="28"/>
        <v>#REF!</v>
      </c>
    </row>
    <row r="167" spans="1:51" s="43" customFormat="1">
      <c r="A167" s="200"/>
      <c r="B167" s="199"/>
      <c r="C167" s="107"/>
      <c r="D167" s="106"/>
      <c r="E167" s="116"/>
      <c r="F167" s="109"/>
      <c r="G167" s="109"/>
      <c r="H167" s="109"/>
      <c r="I167" s="105"/>
      <c r="J167" s="106"/>
      <c r="K167" s="25"/>
      <c r="L167" s="105"/>
      <c r="M167" s="105"/>
      <c r="N167" s="110"/>
      <c r="O167" s="110"/>
      <c r="P167" s="108"/>
      <c r="Q167" s="108"/>
      <c r="R167" s="111"/>
      <c r="S167" s="112"/>
      <c r="T167" s="112"/>
      <c r="U167" s="373"/>
      <c r="V167" s="372"/>
      <c r="W167" s="117"/>
      <c r="X167" s="114"/>
      <c r="Y167" s="118"/>
      <c r="Z167" s="115"/>
      <c r="AA167" s="115"/>
      <c r="AB167" s="127"/>
      <c r="AC167" s="128"/>
      <c r="AD167" s="129">
        <f t="shared" si="20"/>
        <v>0</v>
      </c>
      <c r="AE167" s="129">
        <f t="shared" si="21"/>
        <v>0</v>
      </c>
      <c r="AF167" s="356" t="e">
        <f t="shared" si="22"/>
        <v>#DIV/0!</v>
      </c>
      <c r="AG167" s="42"/>
      <c r="AH167" s="42"/>
      <c r="AI167" s="42"/>
      <c r="AJ167" s="42"/>
      <c r="AK167" s="124"/>
      <c r="AL167" s="125"/>
      <c r="AM167" s="126"/>
      <c r="AN167" s="126"/>
      <c r="AO167" s="126"/>
      <c r="AP167" s="126"/>
      <c r="AQ167" s="126"/>
      <c r="AR167" s="126"/>
      <c r="AS167" s="364">
        <f t="shared" si="23"/>
        <v>0</v>
      </c>
      <c r="AT167" s="364" t="e">
        <f>#REF!</f>
        <v>#REF!</v>
      </c>
      <c r="AU167" s="364" t="e">
        <f t="shared" si="26"/>
        <v>#REF!</v>
      </c>
      <c r="AV167" s="364">
        <f t="shared" si="24"/>
        <v>0</v>
      </c>
      <c r="AW167" s="364" t="e">
        <f t="shared" si="25"/>
        <v>#REF!</v>
      </c>
      <c r="AX167" s="364" t="e">
        <f t="shared" si="27"/>
        <v>#REF!</v>
      </c>
      <c r="AY167" s="364" t="e">
        <f t="shared" si="28"/>
        <v>#REF!</v>
      </c>
    </row>
    <row r="168" spans="1:51" s="43" customFormat="1">
      <c r="A168" s="200"/>
      <c r="B168" s="199"/>
      <c r="C168" s="107"/>
      <c r="D168" s="106"/>
      <c r="E168" s="116"/>
      <c r="F168" s="109"/>
      <c r="G168" s="109"/>
      <c r="H168" s="109"/>
      <c r="I168" s="105"/>
      <c r="J168" s="106"/>
      <c r="K168" s="25"/>
      <c r="L168" s="105"/>
      <c r="M168" s="105"/>
      <c r="N168" s="110"/>
      <c r="O168" s="110"/>
      <c r="P168" s="108"/>
      <c r="Q168" s="108"/>
      <c r="R168" s="111"/>
      <c r="S168" s="112"/>
      <c r="T168" s="112"/>
      <c r="U168" s="373"/>
      <c r="V168" s="372"/>
      <c r="W168" s="117"/>
      <c r="X168" s="114"/>
      <c r="Y168" s="118"/>
      <c r="Z168" s="115"/>
      <c r="AA168" s="115"/>
      <c r="AB168" s="127"/>
      <c r="AC168" s="128"/>
      <c r="AD168" s="129">
        <f t="shared" si="20"/>
        <v>0</v>
      </c>
      <c r="AE168" s="129">
        <f t="shared" si="21"/>
        <v>0</v>
      </c>
      <c r="AF168" s="356" t="e">
        <f t="shared" si="22"/>
        <v>#DIV/0!</v>
      </c>
      <c r="AG168" s="42"/>
      <c r="AH168" s="42"/>
      <c r="AI168" s="42"/>
      <c r="AJ168" s="42"/>
      <c r="AK168" s="124"/>
      <c r="AL168" s="125"/>
      <c r="AM168" s="126"/>
      <c r="AN168" s="126"/>
      <c r="AO168" s="126"/>
      <c r="AP168" s="126"/>
      <c r="AQ168" s="126"/>
      <c r="AR168" s="126"/>
      <c r="AS168" s="364">
        <f t="shared" si="23"/>
        <v>0</v>
      </c>
      <c r="AT168" s="364" t="e">
        <f>#REF!</f>
        <v>#REF!</v>
      </c>
      <c r="AU168" s="364" t="e">
        <f t="shared" si="26"/>
        <v>#REF!</v>
      </c>
      <c r="AV168" s="364">
        <f t="shared" si="24"/>
        <v>0</v>
      </c>
      <c r="AW168" s="364" t="e">
        <f t="shared" si="25"/>
        <v>#REF!</v>
      </c>
      <c r="AX168" s="364" t="e">
        <f t="shared" si="27"/>
        <v>#REF!</v>
      </c>
      <c r="AY168" s="364" t="e">
        <f t="shared" si="28"/>
        <v>#REF!</v>
      </c>
    </row>
    <row r="169" spans="1:51" s="43" customFormat="1">
      <c r="A169" s="200"/>
      <c r="B169" s="199"/>
      <c r="C169" s="107"/>
      <c r="D169" s="106"/>
      <c r="E169" s="116"/>
      <c r="F169" s="109"/>
      <c r="G169" s="109"/>
      <c r="H169" s="109"/>
      <c r="I169" s="105"/>
      <c r="J169" s="106"/>
      <c r="K169" s="25"/>
      <c r="L169" s="105"/>
      <c r="M169" s="105"/>
      <c r="N169" s="110"/>
      <c r="O169" s="110"/>
      <c r="P169" s="108"/>
      <c r="Q169" s="108"/>
      <c r="R169" s="111"/>
      <c r="S169" s="112"/>
      <c r="T169" s="112"/>
      <c r="U169" s="373"/>
      <c r="V169" s="372"/>
      <c r="W169" s="117"/>
      <c r="X169" s="114"/>
      <c r="Y169" s="118"/>
      <c r="Z169" s="115"/>
      <c r="AA169" s="115"/>
      <c r="AB169" s="127"/>
      <c r="AC169" s="128"/>
      <c r="AD169" s="129">
        <f t="shared" si="20"/>
        <v>0</v>
      </c>
      <c r="AE169" s="129">
        <f t="shared" si="21"/>
        <v>0</v>
      </c>
      <c r="AF169" s="356" t="e">
        <f t="shared" si="22"/>
        <v>#DIV/0!</v>
      </c>
      <c r="AG169" s="42"/>
      <c r="AH169" s="42"/>
      <c r="AI169" s="42"/>
      <c r="AJ169" s="42"/>
      <c r="AK169" s="124"/>
      <c r="AL169" s="125"/>
      <c r="AM169" s="126"/>
      <c r="AN169" s="126"/>
      <c r="AO169" s="126"/>
      <c r="AP169" s="126"/>
      <c r="AQ169" s="126"/>
      <c r="AR169" s="126"/>
      <c r="AS169" s="364">
        <f t="shared" si="23"/>
        <v>0</v>
      </c>
      <c r="AT169" s="364" t="e">
        <f>#REF!</f>
        <v>#REF!</v>
      </c>
      <c r="AU169" s="364" t="e">
        <f t="shared" si="26"/>
        <v>#REF!</v>
      </c>
      <c r="AV169" s="364">
        <f t="shared" si="24"/>
        <v>0</v>
      </c>
      <c r="AW169" s="364" t="e">
        <f t="shared" si="25"/>
        <v>#REF!</v>
      </c>
      <c r="AX169" s="364" t="e">
        <f t="shared" si="27"/>
        <v>#REF!</v>
      </c>
      <c r="AY169" s="364" t="e">
        <f t="shared" si="28"/>
        <v>#REF!</v>
      </c>
    </row>
    <row r="170" spans="1:51" s="43" customFormat="1">
      <c r="A170" s="200"/>
      <c r="B170" s="199"/>
      <c r="C170" s="107"/>
      <c r="D170" s="106"/>
      <c r="E170" s="116"/>
      <c r="F170" s="109"/>
      <c r="G170" s="109"/>
      <c r="H170" s="109"/>
      <c r="I170" s="105"/>
      <c r="J170" s="106"/>
      <c r="K170" s="25"/>
      <c r="L170" s="105"/>
      <c r="M170" s="105"/>
      <c r="N170" s="110"/>
      <c r="O170" s="110"/>
      <c r="P170" s="108"/>
      <c r="Q170" s="108"/>
      <c r="R170" s="111"/>
      <c r="S170" s="112"/>
      <c r="T170" s="112"/>
      <c r="U170" s="373"/>
      <c r="V170" s="372"/>
      <c r="W170" s="117"/>
      <c r="X170" s="114"/>
      <c r="Y170" s="118"/>
      <c r="Z170" s="115"/>
      <c r="AA170" s="115"/>
      <c r="AB170" s="127"/>
      <c r="AC170" s="128"/>
      <c r="AD170" s="129">
        <f t="shared" si="20"/>
        <v>0</v>
      </c>
      <c r="AE170" s="129">
        <f t="shared" si="21"/>
        <v>0</v>
      </c>
      <c r="AF170" s="356" t="e">
        <f t="shared" si="22"/>
        <v>#DIV/0!</v>
      </c>
      <c r="AG170" s="42"/>
      <c r="AH170" s="42"/>
      <c r="AI170" s="42"/>
      <c r="AJ170" s="42"/>
      <c r="AK170" s="124"/>
      <c r="AL170" s="125"/>
      <c r="AM170" s="126"/>
      <c r="AN170" s="126"/>
      <c r="AO170" s="126"/>
      <c r="AP170" s="126"/>
      <c r="AQ170" s="126"/>
      <c r="AR170" s="126"/>
      <c r="AS170" s="364">
        <f t="shared" si="23"/>
        <v>0</v>
      </c>
      <c r="AT170" s="364" t="e">
        <f>#REF!</f>
        <v>#REF!</v>
      </c>
      <c r="AU170" s="364" t="e">
        <f t="shared" si="26"/>
        <v>#REF!</v>
      </c>
      <c r="AV170" s="364">
        <f t="shared" si="24"/>
        <v>0</v>
      </c>
      <c r="AW170" s="364" t="e">
        <f t="shared" si="25"/>
        <v>#REF!</v>
      </c>
      <c r="AX170" s="364" t="e">
        <f t="shared" si="27"/>
        <v>#REF!</v>
      </c>
      <c r="AY170" s="364" t="e">
        <f t="shared" si="28"/>
        <v>#REF!</v>
      </c>
    </row>
    <row r="171" spans="1:51" s="43" customFormat="1">
      <c r="A171" s="200"/>
      <c r="B171" s="199"/>
      <c r="C171" s="107"/>
      <c r="D171" s="106"/>
      <c r="E171" s="116"/>
      <c r="F171" s="109"/>
      <c r="G171" s="109"/>
      <c r="H171" s="109"/>
      <c r="I171" s="105"/>
      <c r="J171" s="106"/>
      <c r="K171" s="25"/>
      <c r="L171" s="105"/>
      <c r="M171" s="105"/>
      <c r="N171" s="110"/>
      <c r="O171" s="110"/>
      <c r="P171" s="108"/>
      <c r="Q171" s="108"/>
      <c r="R171" s="111"/>
      <c r="S171" s="112"/>
      <c r="T171" s="112"/>
      <c r="U171" s="373"/>
      <c r="V171" s="372"/>
      <c r="W171" s="117"/>
      <c r="X171" s="114"/>
      <c r="Y171" s="118"/>
      <c r="Z171" s="115"/>
      <c r="AA171" s="115"/>
      <c r="AB171" s="127"/>
      <c r="AC171" s="128"/>
      <c r="AD171" s="129">
        <f t="shared" si="20"/>
        <v>0</v>
      </c>
      <c r="AE171" s="129">
        <f t="shared" si="21"/>
        <v>0</v>
      </c>
      <c r="AF171" s="356" t="e">
        <f t="shared" si="22"/>
        <v>#DIV/0!</v>
      </c>
      <c r="AG171" s="42"/>
      <c r="AH171" s="42"/>
      <c r="AI171" s="42"/>
      <c r="AJ171" s="42"/>
      <c r="AK171" s="124"/>
      <c r="AL171" s="125"/>
      <c r="AM171" s="126"/>
      <c r="AN171" s="126"/>
      <c r="AO171" s="126"/>
      <c r="AP171" s="126"/>
      <c r="AQ171" s="126"/>
      <c r="AR171" s="126"/>
      <c r="AS171" s="364">
        <f t="shared" si="23"/>
        <v>0</v>
      </c>
      <c r="AT171" s="364" t="e">
        <f>#REF!</f>
        <v>#REF!</v>
      </c>
      <c r="AU171" s="364" t="e">
        <f t="shared" si="26"/>
        <v>#REF!</v>
      </c>
      <c r="AV171" s="364">
        <f t="shared" si="24"/>
        <v>0</v>
      </c>
      <c r="AW171" s="364" t="e">
        <f t="shared" si="25"/>
        <v>#REF!</v>
      </c>
      <c r="AX171" s="364" t="e">
        <f t="shared" si="27"/>
        <v>#REF!</v>
      </c>
      <c r="AY171" s="364" t="e">
        <f t="shared" si="28"/>
        <v>#REF!</v>
      </c>
    </row>
    <row r="172" spans="1:51" s="43" customFormat="1">
      <c r="A172" s="200"/>
      <c r="B172" s="199"/>
      <c r="C172" s="107"/>
      <c r="D172" s="106"/>
      <c r="E172" s="116"/>
      <c r="F172" s="109"/>
      <c r="G172" s="109"/>
      <c r="H172" s="109"/>
      <c r="I172" s="105"/>
      <c r="J172" s="106"/>
      <c r="K172" s="25"/>
      <c r="L172" s="105"/>
      <c r="M172" s="105"/>
      <c r="N172" s="110"/>
      <c r="O172" s="110"/>
      <c r="P172" s="108"/>
      <c r="Q172" s="108"/>
      <c r="R172" s="111"/>
      <c r="S172" s="112"/>
      <c r="T172" s="112"/>
      <c r="U172" s="373"/>
      <c r="V172" s="372"/>
      <c r="W172" s="117"/>
      <c r="X172" s="114"/>
      <c r="Y172" s="118"/>
      <c r="Z172" s="115"/>
      <c r="AA172" s="115"/>
      <c r="AB172" s="127"/>
      <c r="AC172" s="128"/>
      <c r="AD172" s="129">
        <f t="shared" si="20"/>
        <v>0</v>
      </c>
      <c r="AE172" s="129">
        <f t="shared" si="21"/>
        <v>0</v>
      </c>
      <c r="AF172" s="356" t="e">
        <f t="shared" si="22"/>
        <v>#DIV/0!</v>
      </c>
      <c r="AG172" s="42"/>
      <c r="AH172" s="42"/>
      <c r="AI172" s="42"/>
      <c r="AJ172" s="42"/>
      <c r="AK172" s="124"/>
      <c r="AL172" s="125"/>
      <c r="AM172" s="126"/>
      <c r="AN172" s="126"/>
      <c r="AO172" s="126"/>
      <c r="AP172" s="126"/>
      <c r="AQ172" s="126"/>
      <c r="AR172" s="126"/>
      <c r="AS172" s="364">
        <f t="shared" si="23"/>
        <v>0</v>
      </c>
      <c r="AT172" s="364" t="e">
        <f>#REF!</f>
        <v>#REF!</v>
      </c>
      <c r="AU172" s="364" t="e">
        <f t="shared" si="26"/>
        <v>#REF!</v>
      </c>
      <c r="AV172" s="364">
        <f t="shared" si="24"/>
        <v>0</v>
      </c>
      <c r="AW172" s="364" t="e">
        <f t="shared" si="25"/>
        <v>#REF!</v>
      </c>
      <c r="AX172" s="364" t="e">
        <f t="shared" si="27"/>
        <v>#REF!</v>
      </c>
      <c r="AY172" s="364" t="e">
        <f t="shared" si="28"/>
        <v>#REF!</v>
      </c>
    </row>
    <row r="173" spans="1:51" s="43" customFormat="1">
      <c r="A173" s="200"/>
      <c r="B173" s="199"/>
      <c r="C173" s="107"/>
      <c r="D173" s="106"/>
      <c r="E173" s="116"/>
      <c r="F173" s="109"/>
      <c r="G173" s="109"/>
      <c r="H173" s="109"/>
      <c r="I173" s="105"/>
      <c r="J173" s="106"/>
      <c r="K173" s="25"/>
      <c r="L173" s="105"/>
      <c r="M173" s="105"/>
      <c r="N173" s="110"/>
      <c r="O173" s="110"/>
      <c r="P173" s="108"/>
      <c r="Q173" s="108"/>
      <c r="R173" s="111"/>
      <c r="S173" s="112"/>
      <c r="T173" s="112"/>
      <c r="U173" s="373"/>
      <c r="V173" s="372"/>
      <c r="W173" s="117"/>
      <c r="X173" s="114"/>
      <c r="Y173" s="118"/>
      <c r="Z173" s="115"/>
      <c r="AA173" s="115"/>
      <c r="AB173" s="127"/>
      <c r="AC173" s="128"/>
      <c r="AD173" s="129">
        <f t="shared" si="20"/>
        <v>0</v>
      </c>
      <c r="AE173" s="129">
        <f t="shared" si="21"/>
        <v>0</v>
      </c>
      <c r="AF173" s="356" t="e">
        <f t="shared" si="22"/>
        <v>#DIV/0!</v>
      </c>
      <c r="AG173" s="42"/>
      <c r="AH173" s="42"/>
      <c r="AI173" s="42"/>
      <c r="AJ173" s="42"/>
      <c r="AK173" s="124"/>
      <c r="AL173" s="125"/>
      <c r="AM173" s="126"/>
      <c r="AN173" s="126"/>
      <c r="AO173" s="126"/>
      <c r="AP173" s="126"/>
      <c r="AQ173" s="126"/>
      <c r="AR173" s="126"/>
      <c r="AS173" s="364">
        <f t="shared" si="23"/>
        <v>0</v>
      </c>
      <c r="AT173" s="364" t="e">
        <f>#REF!</f>
        <v>#REF!</v>
      </c>
      <c r="AU173" s="364" t="e">
        <f t="shared" si="26"/>
        <v>#REF!</v>
      </c>
      <c r="AV173" s="364">
        <f t="shared" si="24"/>
        <v>0</v>
      </c>
      <c r="AW173" s="364" t="e">
        <f t="shared" si="25"/>
        <v>#REF!</v>
      </c>
      <c r="AX173" s="364" t="e">
        <f t="shared" si="27"/>
        <v>#REF!</v>
      </c>
      <c r="AY173" s="364" t="e">
        <f t="shared" si="28"/>
        <v>#REF!</v>
      </c>
    </row>
    <row r="174" spans="1:51" s="43" customFormat="1">
      <c r="A174" s="200"/>
      <c r="B174" s="199"/>
      <c r="C174" s="107"/>
      <c r="D174" s="106"/>
      <c r="E174" s="116"/>
      <c r="F174" s="109"/>
      <c r="G174" s="109"/>
      <c r="H174" s="109"/>
      <c r="I174" s="105"/>
      <c r="J174" s="106"/>
      <c r="K174" s="25"/>
      <c r="L174" s="105"/>
      <c r="M174" s="105"/>
      <c r="N174" s="110"/>
      <c r="O174" s="110"/>
      <c r="P174" s="108"/>
      <c r="Q174" s="108"/>
      <c r="R174" s="111"/>
      <c r="S174" s="112"/>
      <c r="T174" s="112"/>
      <c r="U174" s="373"/>
      <c r="V174" s="372"/>
      <c r="W174" s="117"/>
      <c r="X174" s="114"/>
      <c r="Y174" s="118"/>
      <c r="Z174" s="115"/>
      <c r="AA174" s="115"/>
      <c r="AB174" s="127"/>
      <c r="AC174" s="128"/>
      <c r="AD174" s="129">
        <f t="shared" si="20"/>
        <v>0</v>
      </c>
      <c r="AE174" s="129">
        <f t="shared" si="21"/>
        <v>0</v>
      </c>
      <c r="AF174" s="356" t="e">
        <f t="shared" si="22"/>
        <v>#DIV/0!</v>
      </c>
      <c r="AG174" s="42"/>
      <c r="AH174" s="42"/>
      <c r="AI174" s="42"/>
      <c r="AJ174" s="42"/>
      <c r="AK174" s="124"/>
      <c r="AL174" s="125"/>
      <c r="AM174" s="126"/>
      <c r="AN174" s="126"/>
      <c r="AO174" s="126"/>
      <c r="AP174" s="126"/>
      <c r="AQ174" s="126"/>
      <c r="AR174" s="126"/>
      <c r="AS174" s="364">
        <f t="shared" si="23"/>
        <v>0</v>
      </c>
      <c r="AT174" s="364" t="e">
        <f>#REF!</f>
        <v>#REF!</v>
      </c>
      <c r="AU174" s="364" t="e">
        <f t="shared" si="26"/>
        <v>#REF!</v>
      </c>
      <c r="AV174" s="364">
        <f t="shared" si="24"/>
        <v>0</v>
      </c>
      <c r="AW174" s="364" t="e">
        <f t="shared" si="25"/>
        <v>#REF!</v>
      </c>
      <c r="AX174" s="364" t="e">
        <f t="shared" si="27"/>
        <v>#REF!</v>
      </c>
      <c r="AY174" s="364" t="e">
        <f t="shared" si="28"/>
        <v>#REF!</v>
      </c>
    </row>
    <row r="175" spans="1:51" s="43" customFormat="1">
      <c r="A175" s="200"/>
      <c r="B175" s="199"/>
      <c r="C175" s="107"/>
      <c r="D175" s="106"/>
      <c r="E175" s="116"/>
      <c r="F175" s="109"/>
      <c r="G175" s="109"/>
      <c r="H175" s="109"/>
      <c r="I175" s="105"/>
      <c r="J175" s="106"/>
      <c r="K175" s="25"/>
      <c r="L175" s="105"/>
      <c r="M175" s="105"/>
      <c r="N175" s="110"/>
      <c r="O175" s="110"/>
      <c r="P175" s="108"/>
      <c r="Q175" s="108"/>
      <c r="R175" s="111"/>
      <c r="S175" s="112"/>
      <c r="T175" s="112"/>
      <c r="U175" s="373"/>
      <c r="V175" s="372"/>
      <c r="W175" s="117"/>
      <c r="X175" s="114"/>
      <c r="Y175" s="118"/>
      <c r="Z175" s="115"/>
      <c r="AA175" s="115"/>
      <c r="AB175" s="127"/>
      <c r="AC175" s="128"/>
      <c r="AD175" s="129">
        <f t="shared" si="20"/>
        <v>0</v>
      </c>
      <c r="AE175" s="129">
        <f t="shared" si="21"/>
        <v>0</v>
      </c>
      <c r="AF175" s="356" t="e">
        <f t="shared" si="22"/>
        <v>#DIV/0!</v>
      </c>
      <c r="AG175" s="42"/>
      <c r="AH175" s="42"/>
      <c r="AI175" s="42"/>
      <c r="AJ175" s="42"/>
      <c r="AK175" s="124"/>
      <c r="AL175" s="125"/>
      <c r="AM175" s="126"/>
      <c r="AN175" s="126"/>
      <c r="AO175" s="126"/>
      <c r="AP175" s="126"/>
      <c r="AQ175" s="126"/>
      <c r="AR175" s="126"/>
      <c r="AS175" s="364">
        <f t="shared" si="23"/>
        <v>0</v>
      </c>
      <c r="AT175" s="364" t="e">
        <f>#REF!</f>
        <v>#REF!</v>
      </c>
      <c r="AU175" s="364" t="e">
        <f t="shared" si="26"/>
        <v>#REF!</v>
      </c>
      <c r="AV175" s="364">
        <f t="shared" si="24"/>
        <v>0</v>
      </c>
      <c r="AW175" s="364" t="e">
        <f t="shared" si="25"/>
        <v>#REF!</v>
      </c>
      <c r="AX175" s="364" t="e">
        <f t="shared" si="27"/>
        <v>#REF!</v>
      </c>
      <c r="AY175" s="364" t="e">
        <f t="shared" si="28"/>
        <v>#REF!</v>
      </c>
    </row>
    <row r="176" spans="1:51" s="43" customFormat="1">
      <c r="A176" s="200"/>
      <c r="B176" s="199"/>
      <c r="C176" s="107"/>
      <c r="D176" s="106"/>
      <c r="E176" s="116"/>
      <c r="F176" s="109"/>
      <c r="G176" s="109"/>
      <c r="H176" s="109"/>
      <c r="I176" s="105"/>
      <c r="J176" s="106"/>
      <c r="K176" s="25"/>
      <c r="L176" s="105"/>
      <c r="M176" s="105"/>
      <c r="N176" s="110"/>
      <c r="O176" s="110"/>
      <c r="P176" s="108"/>
      <c r="Q176" s="108"/>
      <c r="R176" s="111"/>
      <c r="S176" s="112"/>
      <c r="T176" s="112"/>
      <c r="U176" s="373"/>
      <c r="V176" s="372"/>
      <c r="W176" s="117"/>
      <c r="X176" s="114"/>
      <c r="Y176" s="118"/>
      <c r="Z176" s="115"/>
      <c r="AA176" s="115"/>
      <c r="AB176" s="127"/>
      <c r="AC176" s="128"/>
      <c r="AD176" s="129">
        <f t="shared" si="20"/>
        <v>0</v>
      </c>
      <c r="AE176" s="129">
        <f t="shared" si="21"/>
        <v>0</v>
      </c>
      <c r="AF176" s="356" t="e">
        <f t="shared" si="22"/>
        <v>#DIV/0!</v>
      </c>
      <c r="AG176" s="42"/>
      <c r="AH176" s="42"/>
      <c r="AI176" s="42"/>
      <c r="AJ176" s="42"/>
      <c r="AK176" s="124"/>
      <c r="AL176" s="125"/>
      <c r="AM176" s="126"/>
      <c r="AN176" s="126"/>
      <c r="AO176" s="126"/>
      <c r="AP176" s="126"/>
      <c r="AQ176" s="126"/>
      <c r="AR176" s="126"/>
      <c r="AS176" s="364">
        <f t="shared" si="23"/>
        <v>0</v>
      </c>
      <c r="AT176" s="364" t="e">
        <f>#REF!</f>
        <v>#REF!</v>
      </c>
      <c r="AU176" s="364" t="e">
        <f t="shared" si="26"/>
        <v>#REF!</v>
      </c>
      <c r="AV176" s="364">
        <f t="shared" si="24"/>
        <v>0</v>
      </c>
      <c r="AW176" s="364" t="e">
        <f t="shared" si="25"/>
        <v>#REF!</v>
      </c>
      <c r="AX176" s="364" t="e">
        <f t="shared" si="27"/>
        <v>#REF!</v>
      </c>
      <c r="AY176" s="364" t="e">
        <f t="shared" si="28"/>
        <v>#REF!</v>
      </c>
    </row>
    <row r="177" spans="1:51" s="43" customFormat="1">
      <c r="A177" s="200"/>
      <c r="B177" s="199"/>
      <c r="C177" s="107"/>
      <c r="D177" s="106"/>
      <c r="E177" s="116"/>
      <c r="F177" s="109"/>
      <c r="G177" s="109"/>
      <c r="H177" s="109"/>
      <c r="I177" s="105"/>
      <c r="J177" s="106"/>
      <c r="K177" s="25"/>
      <c r="L177" s="105"/>
      <c r="M177" s="105"/>
      <c r="N177" s="110"/>
      <c r="O177" s="110"/>
      <c r="P177" s="108"/>
      <c r="Q177" s="108"/>
      <c r="R177" s="111"/>
      <c r="S177" s="112"/>
      <c r="T177" s="112"/>
      <c r="U177" s="373"/>
      <c r="V177" s="372"/>
      <c r="W177" s="117"/>
      <c r="X177" s="114"/>
      <c r="Y177" s="118"/>
      <c r="Z177" s="115"/>
      <c r="AA177" s="115"/>
      <c r="AB177" s="127"/>
      <c r="AC177" s="128"/>
      <c r="AD177" s="129">
        <f t="shared" si="20"/>
        <v>0</v>
      </c>
      <c r="AE177" s="129">
        <f t="shared" si="21"/>
        <v>0</v>
      </c>
      <c r="AF177" s="356" t="e">
        <f t="shared" si="22"/>
        <v>#DIV/0!</v>
      </c>
      <c r="AG177" s="42"/>
      <c r="AH177" s="42"/>
      <c r="AI177" s="42"/>
      <c r="AJ177" s="42"/>
      <c r="AK177" s="124"/>
      <c r="AL177" s="125"/>
      <c r="AM177" s="126"/>
      <c r="AN177" s="126"/>
      <c r="AO177" s="126"/>
      <c r="AP177" s="126"/>
      <c r="AQ177" s="126"/>
      <c r="AR177" s="126"/>
      <c r="AS177" s="364">
        <f t="shared" si="23"/>
        <v>0</v>
      </c>
      <c r="AT177" s="364" t="e">
        <f>#REF!</f>
        <v>#REF!</v>
      </c>
      <c r="AU177" s="364" t="e">
        <f t="shared" si="26"/>
        <v>#REF!</v>
      </c>
      <c r="AV177" s="364">
        <f t="shared" si="24"/>
        <v>0</v>
      </c>
      <c r="AW177" s="364" t="e">
        <f t="shared" si="25"/>
        <v>#REF!</v>
      </c>
      <c r="AX177" s="364" t="e">
        <f t="shared" si="27"/>
        <v>#REF!</v>
      </c>
      <c r="AY177" s="364" t="e">
        <f t="shared" si="28"/>
        <v>#REF!</v>
      </c>
    </row>
    <row r="178" spans="1:51" s="43" customFormat="1">
      <c r="A178" s="200"/>
      <c r="B178" s="199"/>
      <c r="C178" s="107"/>
      <c r="D178" s="106"/>
      <c r="E178" s="116"/>
      <c r="F178" s="109"/>
      <c r="G178" s="109"/>
      <c r="H178" s="109"/>
      <c r="I178" s="105"/>
      <c r="J178" s="106"/>
      <c r="K178" s="25"/>
      <c r="L178" s="105"/>
      <c r="M178" s="105"/>
      <c r="N178" s="110"/>
      <c r="O178" s="110"/>
      <c r="P178" s="108"/>
      <c r="Q178" s="108"/>
      <c r="R178" s="111"/>
      <c r="S178" s="112"/>
      <c r="T178" s="112"/>
      <c r="U178" s="373"/>
      <c r="V178" s="372"/>
      <c r="W178" s="117"/>
      <c r="X178" s="114"/>
      <c r="Y178" s="118"/>
      <c r="Z178" s="115"/>
      <c r="AA178" s="115"/>
      <c r="AB178" s="127"/>
      <c r="AC178" s="128"/>
      <c r="AD178" s="129">
        <f t="shared" si="20"/>
        <v>0</v>
      </c>
      <c r="AE178" s="129">
        <f t="shared" si="21"/>
        <v>0</v>
      </c>
      <c r="AF178" s="356" t="e">
        <f t="shared" si="22"/>
        <v>#DIV/0!</v>
      </c>
      <c r="AG178" s="42"/>
      <c r="AH178" s="42"/>
      <c r="AI178" s="42"/>
      <c r="AJ178" s="42"/>
      <c r="AK178" s="124"/>
      <c r="AL178" s="125"/>
      <c r="AM178" s="126"/>
      <c r="AN178" s="126"/>
      <c r="AO178" s="126"/>
      <c r="AP178" s="126"/>
      <c r="AQ178" s="126"/>
      <c r="AR178" s="126"/>
      <c r="AS178" s="364">
        <f t="shared" si="23"/>
        <v>0</v>
      </c>
      <c r="AT178" s="364" t="e">
        <f>#REF!</f>
        <v>#REF!</v>
      </c>
      <c r="AU178" s="364" t="e">
        <f t="shared" si="26"/>
        <v>#REF!</v>
      </c>
      <c r="AV178" s="364">
        <f t="shared" si="24"/>
        <v>0</v>
      </c>
      <c r="AW178" s="364" t="e">
        <f t="shared" si="25"/>
        <v>#REF!</v>
      </c>
      <c r="AX178" s="364" t="e">
        <f t="shared" si="27"/>
        <v>#REF!</v>
      </c>
      <c r="AY178" s="364" t="e">
        <f t="shared" si="28"/>
        <v>#REF!</v>
      </c>
    </row>
    <row r="179" spans="1:51" s="43" customFormat="1">
      <c r="A179" s="200"/>
      <c r="B179" s="199"/>
      <c r="C179" s="107"/>
      <c r="D179" s="106"/>
      <c r="E179" s="116"/>
      <c r="F179" s="109"/>
      <c r="G179" s="109"/>
      <c r="H179" s="109"/>
      <c r="I179" s="105"/>
      <c r="J179" s="106"/>
      <c r="K179" s="25"/>
      <c r="L179" s="105"/>
      <c r="M179" s="105"/>
      <c r="N179" s="110"/>
      <c r="O179" s="110"/>
      <c r="P179" s="108"/>
      <c r="Q179" s="108"/>
      <c r="R179" s="111"/>
      <c r="S179" s="112"/>
      <c r="T179" s="112"/>
      <c r="U179" s="373"/>
      <c r="V179" s="372"/>
      <c r="W179" s="117"/>
      <c r="X179" s="114"/>
      <c r="Y179" s="118"/>
      <c r="Z179" s="115"/>
      <c r="AA179" s="115"/>
      <c r="AB179" s="127"/>
      <c r="AC179" s="128"/>
      <c r="AD179" s="129">
        <f t="shared" si="20"/>
        <v>0</v>
      </c>
      <c r="AE179" s="129">
        <f t="shared" si="21"/>
        <v>0</v>
      </c>
      <c r="AF179" s="356" t="e">
        <f t="shared" si="22"/>
        <v>#DIV/0!</v>
      </c>
      <c r="AG179" s="42"/>
      <c r="AH179" s="42"/>
      <c r="AI179" s="42"/>
      <c r="AJ179" s="42"/>
      <c r="AK179" s="124"/>
      <c r="AL179" s="125"/>
      <c r="AM179" s="126"/>
      <c r="AN179" s="126"/>
      <c r="AO179" s="126"/>
      <c r="AP179" s="126"/>
      <c r="AQ179" s="126"/>
      <c r="AR179" s="126"/>
      <c r="AS179" s="364">
        <f t="shared" si="23"/>
        <v>0</v>
      </c>
      <c r="AT179" s="364" t="e">
        <f>#REF!</f>
        <v>#REF!</v>
      </c>
      <c r="AU179" s="364" t="e">
        <f t="shared" si="26"/>
        <v>#REF!</v>
      </c>
      <c r="AV179" s="364">
        <f t="shared" si="24"/>
        <v>0</v>
      </c>
      <c r="AW179" s="364" t="e">
        <f t="shared" si="25"/>
        <v>#REF!</v>
      </c>
      <c r="AX179" s="364" t="e">
        <f t="shared" si="27"/>
        <v>#REF!</v>
      </c>
      <c r="AY179" s="364" t="e">
        <f t="shared" si="28"/>
        <v>#REF!</v>
      </c>
    </row>
    <row r="180" spans="1:51" s="43" customFormat="1">
      <c r="A180" s="200"/>
      <c r="B180" s="199"/>
      <c r="C180" s="107"/>
      <c r="D180" s="106"/>
      <c r="E180" s="116"/>
      <c r="F180" s="109"/>
      <c r="G180" s="109"/>
      <c r="H180" s="109"/>
      <c r="I180" s="105"/>
      <c r="J180" s="106"/>
      <c r="K180" s="25"/>
      <c r="L180" s="105"/>
      <c r="M180" s="105"/>
      <c r="N180" s="110"/>
      <c r="O180" s="110"/>
      <c r="P180" s="108"/>
      <c r="Q180" s="108"/>
      <c r="R180" s="111"/>
      <c r="S180" s="112"/>
      <c r="T180" s="112"/>
      <c r="U180" s="373"/>
      <c r="V180" s="372"/>
      <c r="W180" s="117"/>
      <c r="X180" s="114"/>
      <c r="Y180" s="118"/>
      <c r="Z180" s="115"/>
      <c r="AA180" s="115"/>
      <c r="AB180" s="127"/>
      <c r="AC180" s="128"/>
      <c r="AD180" s="129">
        <f t="shared" si="20"/>
        <v>0</v>
      </c>
      <c r="AE180" s="129">
        <f t="shared" si="21"/>
        <v>0</v>
      </c>
      <c r="AF180" s="356" t="e">
        <f t="shared" si="22"/>
        <v>#DIV/0!</v>
      </c>
      <c r="AG180" s="42"/>
      <c r="AH180" s="42"/>
      <c r="AI180" s="42"/>
      <c r="AJ180" s="42"/>
      <c r="AK180" s="124"/>
      <c r="AL180" s="125"/>
      <c r="AM180" s="126"/>
      <c r="AN180" s="126"/>
      <c r="AO180" s="126"/>
      <c r="AP180" s="126"/>
      <c r="AQ180" s="126"/>
      <c r="AR180" s="126"/>
      <c r="AS180" s="364">
        <f t="shared" si="23"/>
        <v>0</v>
      </c>
      <c r="AT180" s="364" t="e">
        <f>#REF!</f>
        <v>#REF!</v>
      </c>
      <c r="AU180" s="364" t="e">
        <f t="shared" si="26"/>
        <v>#REF!</v>
      </c>
      <c r="AV180" s="364">
        <f t="shared" si="24"/>
        <v>0</v>
      </c>
      <c r="AW180" s="364" t="e">
        <f t="shared" si="25"/>
        <v>#REF!</v>
      </c>
      <c r="AX180" s="364" t="e">
        <f t="shared" si="27"/>
        <v>#REF!</v>
      </c>
      <c r="AY180" s="364" t="e">
        <f t="shared" si="28"/>
        <v>#REF!</v>
      </c>
    </row>
    <row r="181" spans="1:51" s="43" customFormat="1">
      <c r="A181" s="200"/>
      <c r="B181" s="199"/>
      <c r="C181" s="107"/>
      <c r="D181" s="106"/>
      <c r="E181" s="116"/>
      <c r="F181" s="109"/>
      <c r="G181" s="109"/>
      <c r="H181" s="109"/>
      <c r="I181" s="105"/>
      <c r="J181" s="106"/>
      <c r="K181" s="25"/>
      <c r="L181" s="105"/>
      <c r="M181" s="105"/>
      <c r="N181" s="110"/>
      <c r="O181" s="110"/>
      <c r="P181" s="108"/>
      <c r="Q181" s="108"/>
      <c r="R181" s="111"/>
      <c r="S181" s="112"/>
      <c r="T181" s="112"/>
      <c r="U181" s="373"/>
      <c r="V181" s="372"/>
      <c r="W181" s="117"/>
      <c r="X181" s="114"/>
      <c r="Y181" s="118"/>
      <c r="Z181" s="115"/>
      <c r="AA181" s="115"/>
      <c r="AB181" s="127"/>
      <c r="AC181" s="128"/>
      <c r="AD181" s="129">
        <f t="shared" si="20"/>
        <v>0</v>
      </c>
      <c r="AE181" s="129">
        <f t="shared" si="21"/>
        <v>0</v>
      </c>
      <c r="AF181" s="356" t="e">
        <f t="shared" si="22"/>
        <v>#DIV/0!</v>
      </c>
      <c r="AG181" s="42"/>
      <c r="AH181" s="42"/>
      <c r="AI181" s="42"/>
      <c r="AJ181" s="42"/>
      <c r="AK181" s="124"/>
      <c r="AL181" s="125"/>
      <c r="AM181" s="126"/>
      <c r="AN181" s="126"/>
      <c r="AO181" s="126"/>
      <c r="AP181" s="126"/>
      <c r="AQ181" s="126"/>
      <c r="AR181" s="126"/>
      <c r="AS181" s="364">
        <f t="shared" si="23"/>
        <v>0</v>
      </c>
      <c r="AT181" s="364" t="e">
        <f>#REF!</f>
        <v>#REF!</v>
      </c>
      <c r="AU181" s="364" t="e">
        <f t="shared" si="26"/>
        <v>#REF!</v>
      </c>
      <c r="AV181" s="364">
        <f t="shared" si="24"/>
        <v>0</v>
      </c>
      <c r="AW181" s="364" t="e">
        <f t="shared" si="25"/>
        <v>#REF!</v>
      </c>
      <c r="AX181" s="364" t="e">
        <f t="shared" si="27"/>
        <v>#REF!</v>
      </c>
      <c r="AY181" s="364" t="e">
        <f t="shared" si="28"/>
        <v>#REF!</v>
      </c>
    </row>
    <row r="182" spans="1:51" s="43" customFormat="1">
      <c r="A182" s="200"/>
      <c r="B182" s="199"/>
      <c r="C182" s="107"/>
      <c r="D182" s="106"/>
      <c r="E182" s="116"/>
      <c r="F182" s="109"/>
      <c r="G182" s="109"/>
      <c r="H182" s="109"/>
      <c r="I182" s="105"/>
      <c r="J182" s="106"/>
      <c r="K182" s="25"/>
      <c r="L182" s="105"/>
      <c r="M182" s="105"/>
      <c r="N182" s="110"/>
      <c r="O182" s="110"/>
      <c r="P182" s="108"/>
      <c r="Q182" s="108"/>
      <c r="R182" s="111"/>
      <c r="S182" s="112"/>
      <c r="T182" s="112"/>
      <c r="U182" s="373"/>
      <c r="V182" s="372"/>
      <c r="W182" s="117"/>
      <c r="X182" s="114"/>
      <c r="Y182" s="118"/>
      <c r="Z182" s="115"/>
      <c r="AA182" s="115"/>
      <c r="AB182" s="127"/>
      <c r="AC182" s="128"/>
      <c r="AD182" s="129">
        <f t="shared" si="20"/>
        <v>0</v>
      </c>
      <c r="AE182" s="129">
        <f t="shared" si="21"/>
        <v>0</v>
      </c>
      <c r="AF182" s="356" t="e">
        <f t="shared" si="22"/>
        <v>#DIV/0!</v>
      </c>
      <c r="AG182" s="42"/>
      <c r="AH182" s="42"/>
      <c r="AI182" s="42"/>
      <c r="AJ182" s="42"/>
      <c r="AK182" s="124"/>
      <c r="AL182" s="125"/>
      <c r="AM182" s="126"/>
      <c r="AN182" s="126"/>
      <c r="AO182" s="126"/>
      <c r="AP182" s="126"/>
      <c r="AQ182" s="126"/>
      <c r="AR182" s="126"/>
      <c r="AS182" s="364">
        <f t="shared" si="23"/>
        <v>0</v>
      </c>
      <c r="AT182" s="364" t="e">
        <f>#REF!</f>
        <v>#REF!</v>
      </c>
      <c r="AU182" s="364" t="e">
        <f t="shared" si="26"/>
        <v>#REF!</v>
      </c>
      <c r="AV182" s="364">
        <f t="shared" si="24"/>
        <v>0</v>
      </c>
      <c r="AW182" s="364" t="e">
        <f t="shared" si="25"/>
        <v>#REF!</v>
      </c>
      <c r="AX182" s="364" t="e">
        <f t="shared" si="27"/>
        <v>#REF!</v>
      </c>
      <c r="AY182" s="364" t="e">
        <f t="shared" si="28"/>
        <v>#REF!</v>
      </c>
    </row>
    <row r="183" spans="1:51" s="43" customFormat="1">
      <c r="A183" s="200"/>
      <c r="B183" s="199"/>
      <c r="C183" s="107"/>
      <c r="D183" s="106"/>
      <c r="E183" s="116"/>
      <c r="F183" s="109"/>
      <c r="G183" s="109"/>
      <c r="H183" s="109"/>
      <c r="I183" s="105"/>
      <c r="J183" s="106"/>
      <c r="K183" s="25"/>
      <c r="L183" s="105"/>
      <c r="M183" s="105"/>
      <c r="N183" s="110"/>
      <c r="O183" s="110"/>
      <c r="P183" s="108"/>
      <c r="Q183" s="108"/>
      <c r="R183" s="111"/>
      <c r="S183" s="112"/>
      <c r="T183" s="112"/>
      <c r="U183" s="373"/>
      <c r="V183" s="372"/>
      <c r="W183" s="117"/>
      <c r="X183" s="114"/>
      <c r="Y183" s="118"/>
      <c r="Z183" s="115"/>
      <c r="AA183" s="115"/>
      <c r="AB183" s="127"/>
      <c r="AC183" s="128"/>
      <c r="AD183" s="129">
        <f t="shared" si="20"/>
        <v>0</v>
      </c>
      <c r="AE183" s="129">
        <f t="shared" si="21"/>
        <v>0</v>
      </c>
      <c r="AF183" s="356" t="e">
        <f t="shared" si="22"/>
        <v>#DIV/0!</v>
      </c>
      <c r="AG183" s="42"/>
      <c r="AH183" s="42"/>
      <c r="AI183" s="42"/>
      <c r="AJ183" s="42"/>
      <c r="AK183" s="124"/>
      <c r="AL183" s="125"/>
      <c r="AM183" s="126"/>
      <c r="AN183" s="126"/>
      <c r="AO183" s="126"/>
      <c r="AP183" s="126"/>
      <c r="AQ183" s="126"/>
      <c r="AR183" s="126"/>
      <c r="AS183" s="364">
        <f t="shared" si="23"/>
        <v>0</v>
      </c>
      <c r="AT183" s="364" t="e">
        <f>#REF!</f>
        <v>#REF!</v>
      </c>
      <c r="AU183" s="364" t="e">
        <f t="shared" si="26"/>
        <v>#REF!</v>
      </c>
      <c r="AV183" s="364">
        <f t="shared" si="24"/>
        <v>0</v>
      </c>
      <c r="AW183" s="364" t="e">
        <f t="shared" si="25"/>
        <v>#REF!</v>
      </c>
      <c r="AX183" s="364" t="e">
        <f t="shared" si="27"/>
        <v>#REF!</v>
      </c>
      <c r="AY183" s="364" t="e">
        <f t="shared" si="28"/>
        <v>#REF!</v>
      </c>
    </row>
    <row r="184" spans="1:51" s="43" customFormat="1">
      <c r="A184" s="200"/>
      <c r="B184" s="199"/>
      <c r="C184" s="107"/>
      <c r="D184" s="106"/>
      <c r="E184" s="116"/>
      <c r="F184" s="109"/>
      <c r="G184" s="109"/>
      <c r="H184" s="109"/>
      <c r="I184" s="105"/>
      <c r="J184" s="106"/>
      <c r="K184" s="25"/>
      <c r="L184" s="105"/>
      <c r="M184" s="105"/>
      <c r="N184" s="110"/>
      <c r="O184" s="110"/>
      <c r="P184" s="108"/>
      <c r="Q184" s="108"/>
      <c r="R184" s="111"/>
      <c r="S184" s="112"/>
      <c r="T184" s="112"/>
      <c r="U184" s="373"/>
      <c r="V184" s="372"/>
      <c r="W184" s="117"/>
      <c r="X184" s="114"/>
      <c r="Y184" s="118"/>
      <c r="Z184" s="115"/>
      <c r="AA184" s="115"/>
      <c r="AB184" s="127"/>
      <c r="AC184" s="128"/>
      <c r="AD184" s="129">
        <f t="shared" si="20"/>
        <v>0</v>
      </c>
      <c r="AE184" s="129">
        <f t="shared" si="21"/>
        <v>0</v>
      </c>
      <c r="AF184" s="356" t="e">
        <f t="shared" si="22"/>
        <v>#DIV/0!</v>
      </c>
      <c r="AG184" s="42"/>
      <c r="AH184" s="42"/>
      <c r="AI184" s="42"/>
      <c r="AJ184" s="42"/>
      <c r="AK184" s="124"/>
      <c r="AL184" s="125"/>
      <c r="AM184" s="126"/>
      <c r="AN184" s="126"/>
      <c r="AO184" s="126"/>
      <c r="AP184" s="126"/>
      <c r="AQ184" s="126"/>
      <c r="AR184" s="126"/>
      <c r="AS184" s="364">
        <f t="shared" si="23"/>
        <v>0</v>
      </c>
      <c r="AT184" s="364" t="e">
        <f>#REF!</f>
        <v>#REF!</v>
      </c>
      <c r="AU184" s="364" t="e">
        <f t="shared" si="26"/>
        <v>#REF!</v>
      </c>
      <c r="AV184" s="364">
        <f t="shared" si="24"/>
        <v>0</v>
      </c>
      <c r="AW184" s="364" t="e">
        <f t="shared" si="25"/>
        <v>#REF!</v>
      </c>
      <c r="AX184" s="364" t="e">
        <f t="shared" si="27"/>
        <v>#REF!</v>
      </c>
      <c r="AY184" s="364" t="e">
        <f t="shared" si="28"/>
        <v>#REF!</v>
      </c>
    </row>
    <row r="185" spans="1:51" s="43" customFormat="1">
      <c r="A185" s="200"/>
      <c r="B185" s="199"/>
      <c r="C185" s="107"/>
      <c r="D185" s="106"/>
      <c r="E185" s="116"/>
      <c r="F185" s="109"/>
      <c r="G185" s="109"/>
      <c r="H185" s="109"/>
      <c r="I185" s="105"/>
      <c r="J185" s="106"/>
      <c r="K185" s="25"/>
      <c r="L185" s="105"/>
      <c r="M185" s="105"/>
      <c r="N185" s="110"/>
      <c r="O185" s="110"/>
      <c r="P185" s="108"/>
      <c r="Q185" s="108"/>
      <c r="R185" s="111"/>
      <c r="S185" s="112"/>
      <c r="T185" s="112"/>
      <c r="U185" s="373"/>
      <c r="V185" s="372"/>
      <c r="W185" s="117"/>
      <c r="X185" s="114"/>
      <c r="Y185" s="118"/>
      <c r="Z185" s="115"/>
      <c r="AA185" s="115"/>
      <c r="AB185" s="127"/>
      <c r="AC185" s="128"/>
      <c r="AD185" s="129">
        <f t="shared" si="20"/>
        <v>0</v>
      </c>
      <c r="AE185" s="129">
        <f t="shared" si="21"/>
        <v>0</v>
      </c>
      <c r="AF185" s="356" t="e">
        <f t="shared" si="22"/>
        <v>#DIV/0!</v>
      </c>
      <c r="AG185" s="42"/>
      <c r="AH185" s="42"/>
      <c r="AI185" s="42"/>
      <c r="AJ185" s="42"/>
      <c r="AK185" s="124"/>
      <c r="AL185" s="125"/>
      <c r="AM185" s="126"/>
      <c r="AN185" s="126"/>
      <c r="AO185" s="126"/>
      <c r="AP185" s="126"/>
      <c r="AQ185" s="126"/>
      <c r="AR185" s="126"/>
      <c r="AS185" s="364">
        <f t="shared" si="23"/>
        <v>0</v>
      </c>
      <c r="AT185" s="364" t="e">
        <f>#REF!</f>
        <v>#REF!</v>
      </c>
      <c r="AU185" s="364" t="e">
        <f t="shared" si="26"/>
        <v>#REF!</v>
      </c>
      <c r="AV185" s="364">
        <f t="shared" si="24"/>
        <v>0</v>
      </c>
      <c r="AW185" s="364" t="e">
        <f t="shared" si="25"/>
        <v>#REF!</v>
      </c>
      <c r="AX185" s="364" t="e">
        <f t="shared" si="27"/>
        <v>#REF!</v>
      </c>
      <c r="AY185" s="364" t="e">
        <f t="shared" si="28"/>
        <v>#REF!</v>
      </c>
    </row>
    <row r="186" spans="1:51" s="43" customFormat="1">
      <c r="A186" s="200"/>
      <c r="B186" s="199"/>
      <c r="C186" s="107"/>
      <c r="D186" s="106"/>
      <c r="E186" s="116"/>
      <c r="F186" s="109"/>
      <c r="G186" s="109"/>
      <c r="H186" s="109"/>
      <c r="I186" s="105"/>
      <c r="J186" s="106"/>
      <c r="K186" s="25"/>
      <c r="L186" s="105"/>
      <c r="M186" s="105"/>
      <c r="N186" s="110"/>
      <c r="O186" s="110"/>
      <c r="P186" s="108"/>
      <c r="Q186" s="108"/>
      <c r="R186" s="111"/>
      <c r="S186" s="112"/>
      <c r="T186" s="112"/>
      <c r="U186" s="373"/>
      <c r="V186" s="372"/>
      <c r="W186" s="117"/>
      <c r="X186" s="114"/>
      <c r="Y186" s="118"/>
      <c r="Z186" s="115"/>
      <c r="AA186" s="115"/>
      <c r="AB186" s="127"/>
      <c r="AC186" s="128"/>
      <c r="AD186" s="129">
        <f t="shared" si="20"/>
        <v>0</v>
      </c>
      <c r="AE186" s="129">
        <f t="shared" si="21"/>
        <v>0</v>
      </c>
      <c r="AF186" s="356" t="e">
        <f t="shared" si="22"/>
        <v>#DIV/0!</v>
      </c>
      <c r="AG186" s="42"/>
      <c r="AH186" s="42"/>
      <c r="AI186" s="42"/>
      <c r="AJ186" s="42"/>
      <c r="AK186" s="124"/>
      <c r="AL186" s="125"/>
      <c r="AM186" s="126"/>
      <c r="AN186" s="126"/>
      <c r="AO186" s="126"/>
      <c r="AP186" s="126"/>
      <c r="AQ186" s="126"/>
      <c r="AR186" s="126"/>
      <c r="AS186" s="364">
        <f t="shared" si="23"/>
        <v>0</v>
      </c>
      <c r="AT186" s="364" t="e">
        <f>#REF!</f>
        <v>#REF!</v>
      </c>
      <c r="AU186" s="364" t="e">
        <f t="shared" si="26"/>
        <v>#REF!</v>
      </c>
      <c r="AV186" s="364">
        <f t="shared" si="24"/>
        <v>0</v>
      </c>
      <c r="AW186" s="364" t="e">
        <f t="shared" si="25"/>
        <v>#REF!</v>
      </c>
      <c r="AX186" s="364" t="e">
        <f t="shared" si="27"/>
        <v>#REF!</v>
      </c>
      <c r="AY186" s="364" t="e">
        <f t="shared" si="28"/>
        <v>#REF!</v>
      </c>
    </row>
    <row r="187" spans="1:51" s="43" customFormat="1">
      <c r="A187" s="200"/>
      <c r="B187" s="199"/>
      <c r="C187" s="107"/>
      <c r="D187" s="106"/>
      <c r="E187" s="116"/>
      <c r="F187" s="109"/>
      <c r="G187" s="109"/>
      <c r="H187" s="109"/>
      <c r="I187" s="105"/>
      <c r="J187" s="106"/>
      <c r="K187" s="25"/>
      <c r="L187" s="105"/>
      <c r="M187" s="105"/>
      <c r="N187" s="110"/>
      <c r="O187" s="110"/>
      <c r="P187" s="108"/>
      <c r="Q187" s="108"/>
      <c r="R187" s="111"/>
      <c r="S187" s="112"/>
      <c r="T187" s="112"/>
      <c r="U187" s="373"/>
      <c r="V187" s="372"/>
      <c r="W187" s="117"/>
      <c r="X187" s="114"/>
      <c r="Y187" s="118"/>
      <c r="Z187" s="115"/>
      <c r="AA187" s="115"/>
      <c r="AB187" s="127"/>
      <c r="AC187" s="128"/>
      <c r="AD187" s="129">
        <f t="shared" si="20"/>
        <v>0</v>
      </c>
      <c r="AE187" s="129">
        <f t="shared" si="21"/>
        <v>0</v>
      </c>
      <c r="AF187" s="356" t="e">
        <f t="shared" si="22"/>
        <v>#DIV/0!</v>
      </c>
      <c r="AG187" s="42"/>
      <c r="AH187" s="42"/>
      <c r="AI187" s="42"/>
      <c r="AJ187" s="42"/>
      <c r="AK187" s="124"/>
      <c r="AL187" s="125"/>
      <c r="AM187" s="126"/>
      <c r="AN187" s="126"/>
      <c r="AO187" s="126"/>
      <c r="AP187" s="126"/>
      <c r="AQ187" s="126"/>
      <c r="AR187" s="126"/>
      <c r="AS187" s="364">
        <f t="shared" si="23"/>
        <v>0</v>
      </c>
      <c r="AT187" s="364" t="e">
        <f>#REF!</f>
        <v>#REF!</v>
      </c>
      <c r="AU187" s="364" t="e">
        <f t="shared" si="26"/>
        <v>#REF!</v>
      </c>
      <c r="AV187" s="364">
        <f t="shared" si="24"/>
        <v>0</v>
      </c>
      <c r="AW187" s="364" t="e">
        <f t="shared" si="25"/>
        <v>#REF!</v>
      </c>
      <c r="AX187" s="364" t="e">
        <f t="shared" si="27"/>
        <v>#REF!</v>
      </c>
      <c r="AY187" s="364" t="e">
        <f t="shared" si="28"/>
        <v>#REF!</v>
      </c>
    </row>
    <row r="188" spans="1:51" s="43" customFormat="1">
      <c r="A188" s="200"/>
      <c r="B188" s="199"/>
      <c r="C188" s="107"/>
      <c r="D188" s="106"/>
      <c r="E188" s="116"/>
      <c r="F188" s="109"/>
      <c r="G188" s="109"/>
      <c r="H188" s="109"/>
      <c r="I188" s="105"/>
      <c r="J188" s="106"/>
      <c r="K188" s="25"/>
      <c r="L188" s="105"/>
      <c r="M188" s="105"/>
      <c r="N188" s="110"/>
      <c r="O188" s="110"/>
      <c r="P188" s="108"/>
      <c r="Q188" s="108"/>
      <c r="R188" s="111"/>
      <c r="S188" s="112"/>
      <c r="T188" s="112"/>
      <c r="U188" s="373"/>
      <c r="V188" s="372"/>
      <c r="W188" s="117"/>
      <c r="X188" s="114"/>
      <c r="Y188" s="118"/>
      <c r="Z188" s="115"/>
      <c r="AA188" s="115"/>
      <c r="AB188" s="127"/>
      <c r="AC188" s="128"/>
      <c r="AD188" s="129">
        <f t="shared" si="20"/>
        <v>0</v>
      </c>
      <c r="AE188" s="129">
        <f t="shared" si="21"/>
        <v>0</v>
      </c>
      <c r="AF188" s="356" t="e">
        <f t="shared" si="22"/>
        <v>#DIV/0!</v>
      </c>
      <c r="AG188" s="42"/>
      <c r="AH188" s="42"/>
      <c r="AI188" s="42"/>
      <c r="AJ188" s="42"/>
      <c r="AK188" s="124"/>
      <c r="AL188" s="125"/>
      <c r="AM188" s="126"/>
      <c r="AN188" s="126"/>
      <c r="AO188" s="126"/>
      <c r="AP188" s="126"/>
      <c r="AQ188" s="126"/>
      <c r="AR188" s="126"/>
      <c r="AS188" s="364">
        <f t="shared" si="23"/>
        <v>0</v>
      </c>
      <c r="AT188" s="364" t="e">
        <f>#REF!</f>
        <v>#REF!</v>
      </c>
      <c r="AU188" s="364" t="e">
        <f t="shared" si="26"/>
        <v>#REF!</v>
      </c>
      <c r="AV188" s="364">
        <f t="shared" si="24"/>
        <v>0</v>
      </c>
      <c r="AW188" s="364" t="e">
        <f t="shared" si="25"/>
        <v>#REF!</v>
      </c>
      <c r="AX188" s="364" t="e">
        <f t="shared" si="27"/>
        <v>#REF!</v>
      </c>
      <c r="AY188" s="364" t="e">
        <f t="shared" si="28"/>
        <v>#REF!</v>
      </c>
    </row>
    <row r="189" spans="1:51" s="43" customFormat="1">
      <c r="A189" s="200"/>
      <c r="B189" s="199"/>
      <c r="C189" s="107"/>
      <c r="D189" s="106"/>
      <c r="E189" s="116"/>
      <c r="F189" s="109"/>
      <c r="G189" s="109"/>
      <c r="H189" s="109"/>
      <c r="I189" s="105"/>
      <c r="J189" s="106"/>
      <c r="K189" s="25"/>
      <c r="L189" s="105"/>
      <c r="M189" s="105"/>
      <c r="N189" s="110"/>
      <c r="O189" s="110"/>
      <c r="P189" s="108"/>
      <c r="Q189" s="108"/>
      <c r="R189" s="111"/>
      <c r="S189" s="112"/>
      <c r="T189" s="112"/>
      <c r="U189" s="373"/>
      <c r="V189" s="372"/>
      <c r="W189" s="117"/>
      <c r="X189" s="114"/>
      <c r="Y189" s="118"/>
      <c r="Z189" s="115"/>
      <c r="AA189" s="115"/>
      <c r="AB189" s="127"/>
      <c r="AC189" s="128"/>
      <c r="AD189" s="129">
        <f t="shared" si="20"/>
        <v>0</v>
      </c>
      <c r="AE189" s="129">
        <f t="shared" si="21"/>
        <v>0</v>
      </c>
      <c r="AF189" s="356" t="e">
        <f t="shared" si="22"/>
        <v>#DIV/0!</v>
      </c>
      <c r="AG189" s="42"/>
      <c r="AH189" s="42"/>
      <c r="AI189" s="42"/>
      <c r="AJ189" s="42"/>
      <c r="AK189" s="124"/>
      <c r="AL189" s="125"/>
      <c r="AM189" s="126"/>
      <c r="AN189" s="126"/>
      <c r="AO189" s="126"/>
      <c r="AP189" s="126"/>
      <c r="AQ189" s="126"/>
      <c r="AR189" s="126"/>
      <c r="AS189" s="364">
        <f t="shared" si="23"/>
        <v>0</v>
      </c>
      <c r="AT189" s="364" t="e">
        <f>#REF!</f>
        <v>#REF!</v>
      </c>
      <c r="AU189" s="364" t="e">
        <f t="shared" si="26"/>
        <v>#REF!</v>
      </c>
      <c r="AV189" s="364">
        <f t="shared" si="24"/>
        <v>0</v>
      </c>
      <c r="AW189" s="364" t="e">
        <f t="shared" si="25"/>
        <v>#REF!</v>
      </c>
      <c r="AX189" s="364" t="e">
        <f t="shared" si="27"/>
        <v>#REF!</v>
      </c>
      <c r="AY189" s="364" t="e">
        <f t="shared" si="28"/>
        <v>#REF!</v>
      </c>
    </row>
    <row r="190" spans="1:51" s="43" customFormat="1">
      <c r="A190" s="200"/>
      <c r="B190" s="199"/>
      <c r="C190" s="107"/>
      <c r="D190" s="106"/>
      <c r="E190" s="116"/>
      <c r="F190" s="109"/>
      <c r="G190" s="109"/>
      <c r="H190" s="109"/>
      <c r="I190" s="105"/>
      <c r="J190" s="106"/>
      <c r="K190" s="25"/>
      <c r="L190" s="105"/>
      <c r="M190" s="105"/>
      <c r="N190" s="110"/>
      <c r="O190" s="110"/>
      <c r="P190" s="108"/>
      <c r="Q190" s="108"/>
      <c r="R190" s="111"/>
      <c r="S190" s="112"/>
      <c r="T190" s="112"/>
      <c r="U190" s="373"/>
      <c r="V190" s="372"/>
      <c r="W190" s="117"/>
      <c r="X190" s="114"/>
      <c r="Y190" s="118"/>
      <c r="Z190" s="115"/>
      <c r="AA190" s="115"/>
      <c r="AB190" s="127"/>
      <c r="AC190" s="128"/>
      <c r="AD190" s="129">
        <f t="shared" si="20"/>
        <v>0</v>
      </c>
      <c r="AE190" s="129">
        <f t="shared" si="21"/>
        <v>0</v>
      </c>
      <c r="AF190" s="356" t="e">
        <f t="shared" si="22"/>
        <v>#DIV/0!</v>
      </c>
      <c r="AG190" s="42"/>
      <c r="AH190" s="42"/>
      <c r="AI190" s="42"/>
      <c r="AJ190" s="42"/>
      <c r="AK190" s="124"/>
      <c r="AL190" s="125"/>
      <c r="AM190" s="126"/>
      <c r="AN190" s="126"/>
      <c r="AO190" s="126"/>
      <c r="AP190" s="126"/>
      <c r="AQ190" s="126"/>
      <c r="AR190" s="126"/>
      <c r="AS190" s="364">
        <f t="shared" si="23"/>
        <v>0</v>
      </c>
      <c r="AT190" s="364" t="e">
        <f>#REF!</f>
        <v>#REF!</v>
      </c>
      <c r="AU190" s="364" t="e">
        <f t="shared" si="26"/>
        <v>#REF!</v>
      </c>
      <c r="AV190" s="364">
        <f t="shared" si="24"/>
        <v>0</v>
      </c>
      <c r="AW190" s="364" t="e">
        <f t="shared" si="25"/>
        <v>#REF!</v>
      </c>
      <c r="AX190" s="364" t="e">
        <f t="shared" si="27"/>
        <v>#REF!</v>
      </c>
      <c r="AY190" s="364" t="e">
        <f t="shared" si="28"/>
        <v>#REF!</v>
      </c>
    </row>
    <row r="191" spans="1:51" s="43" customFormat="1">
      <c r="A191" s="200"/>
      <c r="B191" s="199"/>
      <c r="C191" s="107"/>
      <c r="D191" s="106"/>
      <c r="E191" s="116"/>
      <c r="F191" s="109"/>
      <c r="G191" s="109"/>
      <c r="H191" s="109"/>
      <c r="I191" s="105"/>
      <c r="J191" s="106"/>
      <c r="K191" s="25"/>
      <c r="L191" s="105"/>
      <c r="M191" s="105"/>
      <c r="N191" s="110"/>
      <c r="O191" s="110"/>
      <c r="P191" s="108"/>
      <c r="Q191" s="108"/>
      <c r="R191" s="111"/>
      <c r="S191" s="112"/>
      <c r="T191" s="112"/>
      <c r="U191" s="373"/>
      <c r="V191" s="372"/>
      <c r="W191" s="117"/>
      <c r="X191" s="114"/>
      <c r="Y191" s="118"/>
      <c r="Z191" s="115"/>
      <c r="AA191" s="115"/>
      <c r="AB191" s="127"/>
      <c r="AC191" s="128"/>
      <c r="AD191" s="129">
        <f t="shared" si="20"/>
        <v>0</v>
      </c>
      <c r="AE191" s="129">
        <f t="shared" si="21"/>
        <v>0</v>
      </c>
      <c r="AF191" s="356" t="e">
        <f t="shared" si="22"/>
        <v>#DIV/0!</v>
      </c>
      <c r="AG191" s="42"/>
      <c r="AH191" s="42"/>
      <c r="AI191" s="42"/>
      <c r="AJ191" s="42"/>
      <c r="AK191" s="124"/>
      <c r="AL191" s="125"/>
      <c r="AM191" s="126"/>
      <c r="AN191" s="126"/>
      <c r="AO191" s="126"/>
      <c r="AP191" s="126"/>
      <c r="AQ191" s="126"/>
      <c r="AR191" s="126"/>
      <c r="AS191" s="364">
        <f t="shared" si="23"/>
        <v>0</v>
      </c>
      <c r="AT191" s="364" t="e">
        <f>#REF!</f>
        <v>#REF!</v>
      </c>
      <c r="AU191" s="364" t="e">
        <f t="shared" si="26"/>
        <v>#REF!</v>
      </c>
      <c r="AV191" s="364">
        <f t="shared" si="24"/>
        <v>0</v>
      </c>
      <c r="AW191" s="364" t="e">
        <f t="shared" si="25"/>
        <v>#REF!</v>
      </c>
      <c r="AX191" s="364" t="e">
        <f t="shared" si="27"/>
        <v>#REF!</v>
      </c>
      <c r="AY191" s="364" t="e">
        <f t="shared" si="28"/>
        <v>#REF!</v>
      </c>
    </row>
    <row r="192" spans="1:51" s="43" customFormat="1">
      <c r="A192" s="200"/>
      <c r="B192" s="199"/>
      <c r="C192" s="107"/>
      <c r="D192" s="106"/>
      <c r="E192" s="116"/>
      <c r="F192" s="109"/>
      <c r="G192" s="109"/>
      <c r="H192" s="109"/>
      <c r="I192" s="105"/>
      <c r="J192" s="106"/>
      <c r="K192" s="25"/>
      <c r="L192" s="105"/>
      <c r="M192" s="105"/>
      <c r="N192" s="110"/>
      <c r="O192" s="110"/>
      <c r="P192" s="108"/>
      <c r="Q192" s="108"/>
      <c r="R192" s="111"/>
      <c r="S192" s="112"/>
      <c r="T192" s="112"/>
      <c r="U192" s="373"/>
      <c r="V192" s="372"/>
      <c r="W192" s="117"/>
      <c r="X192" s="114"/>
      <c r="Y192" s="118"/>
      <c r="Z192" s="115"/>
      <c r="AA192" s="115"/>
      <c r="AB192" s="127"/>
      <c r="AC192" s="128"/>
      <c r="AD192" s="129">
        <f t="shared" si="20"/>
        <v>0</v>
      </c>
      <c r="AE192" s="129">
        <f t="shared" si="21"/>
        <v>0</v>
      </c>
      <c r="AF192" s="356" t="e">
        <f t="shared" si="22"/>
        <v>#DIV/0!</v>
      </c>
      <c r="AG192" s="42"/>
      <c r="AH192" s="42"/>
      <c r="AI192" s="42"/>
      <c r="AJ192" s="42"/>
      <c r="AK192" s="124"/>
      <c r="AL192" s="125"/>
      <c r="AM192" s="126"/>
      <c r="AN192" s="126"/>
      <c r="AO192" s="126"/>
      <c r="AP192" s="126"/>
      <c r="AQ192" s="126"/>
      <c r="AR192" s="126"/>
      <c r="AS192" s="364">
        <f t="shared" si="23"/>
        <v>0</v>
      </c>
      <c r="AT192" s="364" t="e">
        <f>#REF!</f>
        <v>#REF!</v>
      </c>
      <c r="AU192" s="364" t="e">
        <f t="shared" si="26"/>
        <v>#REF!</v>
      </c>
      <c r="AV192" s="364">
        <f t="shared" si="24"/>
        <v>0</v>
      </c>
      <c r="AW192" s="364" t="e">
        <f t="shared" si="25"/>
        <v>#REF!</v>
      </c>
      <c r="AX192" s="364" t="e">
        <f t="shared" si="27"/>
        <v>#REF!</v>
      </c>
      <c r="AY192" s="364" t="e">
        <f t="shared" si="28"/>
        <v>#REF!</v>
      </c>
    </row>
    <row r="193" spans="1:51" s="43" customFormat="1">
      <c r="A193" s="200"/>
      <c r="B193" s="199"/>
      <c r="C193" s="107"/>
      <c r="D193" s="106"/>
      <c r="E193" s="116"/>
      <c r="F193" s="109"/>
      <c r="G193" s="109"/>
      <c r="H193" s="109"/>
      <c r="I193" s="105"/>
      <c r="J193" s="106"/>
      <c r="K193" s="25"/>
      <c r="L193" s="105"/>
      <c r="M193" s="105"/>
      <c r="N193" s="110"/>
      <c r="O193" s="110"/>
      <c r="P193" s="108"/>
      <c r="Q193" s="108"/>
      <c r="R193" s="111"/>
      <c r="S193" s="112"/>
      <c r="T193" s="112"/>
      <c r="U193" s="373"/>
      <c r="V193" s="372"/>
      <c r="W193" s="117"/>
      <c r="X193" s="114"/>
      <c r="Y193" s="118"/>
      <c r="Z193" s="115"/>
      <c r="AA193" s="115"/>
      <c r="AB193" s="127"/>
      <c r="AC193" s="128"/>
      <c r="AD193" s="129">
        <f t="shared" si="20"/>
        <v>0</v>
      </c>
      <c r="AE193" s="129">
        <f t="shared" si="21"/>
        <v>0</v>
      </c>
      <c r="AF193" s="356" t="e">
        <f t="shared" si="22"/>
        <v>#DIV/0!</v>
      </c>
      <c r="AG193" s="42"/>
      <c r="AH193" s="42"/>
      <c r="AI193" s="42"/>
      <c r="AJ193" s="42"/>
      <c r="AK193" s="124"/>
      <c r="AL193" s="125"/>
      <c r="AM193" s="126"/>
      <c r="AN193" s="126"/>
      <c r="AO193" s="126"/>
      <c r="AP193" s="126"/>
      <c r="AQ193" s="126"/>
      <c r="AR193" s="126"/>
      <c r="AS193" s="364">
        <f t="shared" si="23"/>
        <v>0</v>
      </c>
      <c r="AT193" s="364" t="e">
        <f>#REF!</f>
        <v>#REF!</v>
      </c>
      <c r="AU193" s="364" t="e">
        <f t="shared" si="26"/>
        <v>#REF!</v>
      </c>
      <c r="AV193" s="364">
        <f t="shared" si="24"/>
        <v>0</v>
      </c>
      <c r="AW193" s="364" t="e">
        <f t="shared" si="25"/>
        <v>#REF!</v>
      </c>
      <c r="AX193" s="364" t="e">
        <f t="shared" si="27"/>
        <v>#REF!</v>
      </c>
      <c r="AY193" s="364" t="e">
        <f t="shared" si="28"/>
        <v>#REF!</v>
      </c>
    </row>
    <row r="194" spans="1:51" s="43" customFormat="1">
      <c r="A194" s="200"/>
      <c r="B194" s="199"/>
      <c r="C194" s="107"/>
      <c r="D194" s="106"/>
      <c r="E194" s="116"/>
      <c r="F194" s="109"/>
      <c r="G194" s="109"/>
      <c r="H194" s="109"/>
      <c r="I194" s="105"/>
      <c r="J194" s="106"/>
      <c r="K194" s="25"/>
      <c r="L194" s="105"/>
      <c r="M194" s="105"/>
      <c r="N194" s="110"/>
      <c r="O194" s="110"/>
      <c r="P194" s="108"/>
      <c r="Q194" s="108"/>
      <c r="R194" s="111"/>
      <c r="S194" s="112"/>
      <c r="T194" s="112"/>
      <c r="U194" s="373"/>
      <c r="V194" s="372"/>
      <c r="W194" s="117"/>
      <c r="X194" s="114"/>
      <c r="Y194" s="118"/>
      <c r="Z194" s="115"/>
      <c r="AA194" s="115"/>
      <c r="AB194" s="127"/>
      <c r="AC194" s="128"/>
      <c r="AD194" s="129">
        <f t="shared" si="20"/>
        <v>0</v>
      </c>
      <c r="AE194" s="129">
        <f t="shared" si="21"/>
        <v>0</v>
      </c>
      <c r="AF194" s="356" t="e">
        <f t="shared" si="22"/>
        <v>#DIV/0!</v>
      </c>
      <c r="AG194" s="42"/>
      <c r="AH194" s="42"/>
      <c r="AI194" s="42"/>
      <c r="AJ194" s="42"/>
      <c r="AK194" s="124"/>
      <c r="AL194" s="125"/>
      <c r="AM194" s="126"/>
      <c r="AN194" s="126"/>
      <c r="AO194" s="126"/>
      <c r="AP194" s="126"/>
      <c r="AQ194" s="126"/>
      <c r="AR194" s="126"/>
      <c r="AS194" s="364">
        <f t="shared" si="23"/>
        <v>0</v>
      </c>
      <c r="AT194" s="364" t="e">
        <f>#REF!</f>
        <v>#REF!</v>
      </c>
      <c r="AU194" s="364" t="e">
        <f t="shared" si="26"/>
        <v>#REF!</v>
      </c>
      <c r="AV194" s="364">
        <f t="shared" si="24"/>
        <v>0</v>
      </c>
      <c r="AW194" s="364" t="e">
        <f t="shared" si="25"/>
        <v>#REF!</v>
      </c>
      <c r="AX194" s="364" t="e">
        <f t="shared" si="27"/>
        <v>#REF!</v>
      </c>
      <c r="AY194" s="364" t="e">
        <f t="shared" si="28"/>
        <v>#REF!</v>
      </c>
    </row>
    <row r="195" spans="1:51" s="43" customFormat="1">
      <c r="A195" s="200"/>
      <c r="B195" s="199"/>
      <c r="C195" s="107"/>
      <c r="D195" s="106"/>
      <c r="E195" s="116"/>
      <c r="F195" s="109"/>
      <c r="G195" s="109"/>
      <c r="H195" s="109"/>
      <c r="I195" s="105"/>
      <c r="J195" s="106"/>
      <c r="K195" s="25"/>
      <c r="L195" s="105"/>
      <c r="M195" s="105"/>
      <c r="N195" s="110"/>
      <c r="O195" s="110"/>
      <c r="P195" s="108"/>
      <c r="Q195" s="108"/>
      <c r="R195" s="111"/>
      <c r="S195" s="112"/>
      <c r="T195" s="112"/>
      <c r="U195" s="373"/>
      <c r="V195" s="372"/>
      <c r="W195" s="117"/>
      <c r="X195" s="114"/>
      <c r="Y195" s="118"/>
      <c r="Z195" s="115"/>
      <c r="AA195" s="115"/>
      <c r="AB195" s="127"/>
      <c r="AC195" s="128"/>
      <c r="AD195" s="129">
        <f t="shared" si="20"/>
        <v>0</v>
      </c>
      <c r="AE195" s="129">
        <f t="shared" si="21"/>
        <v>0</v>
      </c>
      <c r="AF195" s="356" t="e">
        <f t="shared" si="22"/>
        <v>#DIV/0!</v>
      </c>
      <c r="AG195" s="42"/>
      <c r="AH195" s="42"/>
      <c r="AI195" s="42"/>
      <c r="AJ195" s="42"/>
      <c r="AK195" s="124"/>
      <c r="AL195" s="125"/>
      <c r="AM195" s="126"/>
      <c r="AN195" s="126"/>
      <c r="AO195" s="126"/>
      <c r="AP195" s="126"/>
      <c r="AQ195" s="126"/>
      <c r="AR195" s="126"/>
      <c r="AS195" s="364">
        <f t="shared" si="23"/>
        <v>0</v>
      </c>
      <c r="AT195" s="364" t="e">
        <f>#REF!</f>
        <v>#REF!</v>
      </c>
      <c r="AU195" s="364" t="e">
        <f t="shared" si="26"/>
        <v>#REF!</v>
      </c>
      <c r="AV195" s="364">
        <f t="shared" si="24"/>
        <v>0</v>
      </c>
      <c r="AW195" s="364" t="e">
        <f t="shared" si="25"/>
        <v>#REF!</v>
      </c>
      <c r="AX195" s="364" t="e">
        <f t="shared" si="27"/>
        <v>#REF!</v>
      </c>
      <c r="AY195" s="364" t="e">
        <f t="shared" si="28"/>
        <v>#REF!</v>
      </c>
    </row>
    <row r="196" spans="1:51" s="43" customFormat="1">
      <c r="A196" s="200"/>
      <c r="B196" s="199"/>
      <c r="C196" s="107"/>
      <c r="D196" s="106"/>
      <c r="E196" s="116"/>
      <c r="F196" s="109"/>
      <c r="G196" s="109"/>
      <c r="H196" s="109"/>
      <c r="I196" s="105"/>
      <c r="J196" s="106"/>
      <c r="K196" s="25"/>
      <c r="L196" s="105"/>
      <c r="M196" s="105"/>
      <c r="N196" s="110"/>
      <c r="O196" s="110"/>
      <c r="P196" s="108"/>
      <c r="Q196" s="108"/>
      <c r="R196" s="111"/>
      <c r="S196" s="112"/>
      <c r="T196" s="112"/>
      <c r="U196" s="373"/>
      <c r="V196" s="372"/>
      <c r="W196" s="117"/>
      <c r="X196" s="114"/>
      <c r="Y196" s="118"/>
      <c r="Z196" s="115"/>
      <c r="AA196" s="115"/>
      <c r="AB196" s="127"/>
      <c r="AC196" s="128"/>
      <c r="AD196" s="129">
        <f t="shared" si="20"/>
        <v>0</v>
      </c>
      <c r="AE196" s="129">
        <f t="shared" si="21"/>
        <v>0</v>
      </c>
      <c r="AF196" s="356" t="e">
        <f t="shared" si="22"/>
        <v>#DIV/0!</v>
      </c>
      <c r="AG196" s="42"/>
      <c r="AH196" s="42"/>
      <c r="AI196" s="42"/>
      <c r="AJ196" s="42"/>
      <c r="AK196" s="124"/>
      <c r="AL196" s="125"/>
      <c r="AM196" s="126"/>
      <c r="AN196" s="126"/>
      <c r="AO196" s="126"/>
      <c r="AP196" s="126"/>
      <c r="AQ196" s="126"/>
      <c r="AR196" s="126"/>
      <c r="AS196" s="364">
        <f t="shared" si="23"/>
        <v>0</v>
      </c>
      <c r="AT196" s="364" t="e">
        <f>#REF!</f>
        <v>#REF!</v>
      </c>
      <c r="AU196" s="364" t="e">
        <f t="shared" si="26"/>
        <v>#REF!</v>
      </c>
      <c r="AV196" s="364">
        <f t="shared" si="24"/>
        <v>0</v>
      </c>
      <c r="AW196" s="364" t="e">
        <f t="shared" si="25"/>
        <v>#REF!</v>
      </c>
      <c r="AX196" s="364" t="e">
        <f t="shared" si="27"/>
        <v>#REF!</v>
      </c>
      <c r="AY196" s="364" t="e">
        <f t="shared" si="28"/>
        <v>#REF!</v>
      </c>
    </row>
    <row r="197" spans="1:51" s="43" customFormat="1">
      <c r="A197" s="200"/>
      <c r="B197" s="199"/>
      <c r="C197" s="107"/>
      <c r="D197" s="106"/>
      <c r="E197" s="116"/>
      <c r="F197" s="109"/>
      <c r="G197" s="109"/>
      <c r="H197" s="109"/>
      <c r="I197" s="105"/>
      <c r="J197" s="106"/>
      <c r="K197" s="25"/>
      <c r="L197" s="105"/>
      <c r="M197" s="105"/>
      <c r="N197" s="110"/>
      <c r="O197" s="110"/>
      <c r="P197" s="108"/>
      <c r="Q197" s="108"/>
      <c r="R197" s="111"/>
      <c r="S197" s="112"/>
      <c r="T197" s="112"/>
      <c r="U197" s="373"/>
      <c r="V197" s="372"/>
      <c r="W197" s="117"/>
      <c r="X197" s="114"/>
      <c r="Y197" s="118"/>
      <c r="Z197" s="115"/>
      <c r="AA197" s="115"/>
      <c r="AB197" s="127"/>
      <c r="AC197" s="128"/>
      <c r="AD197" s="129">
        <f t="shared" si="20"/>
        <v>0</v>
      </c>
      <c r="AE197" s="129">
        <f t="shared" si="21"/>
        <v>0</v>
      </c>
      <c r="AF197" s="356" t="e">
        <f t="shared" si="22"/>
        <v>#DIV/0!</v>
      </c>
      <c r="AG197" s="42"/>
      <c r="AH197" s="42"/>
      <c r="AI197" s="42"/>
      <c r="AJ197" s="42"/>
      <c r="AK197" s="124"/>
      <c r="AL197" s="125"/>
      <c r="AM197" s="126"/>
      <c r="AN197" s="126"/>
      <c r="AO197" s="126"/>
      <c r="AP197" s="126"/>
      <c r="AQ197" s="126"/>
      <c r="AR197" s="126"/>
      <c r="AS197" s="364">
        <f t="shared" si="23"/>
        <v>0</v>
      </c>
      <c r="AT197" s="364" t="e">
        <f>#REF!</f>
        <v>#REF!</v>
      </c>
      <c r="AU197" s="364" t="e">
        <f t="shared" si="26"/>
        <v>#REF!</v>
      </c>
      <c r="AV197" s="364">
        <f t="shared" si="24"/>
        <v>0</v>
      </c>
      <c r="AW197" s="364" t="e">
        <f t="shared" si="25"/>
        <v>#REF!</v>
      </c>
      <c r="AX197" s="364" t="e">
        <f t="shared" si="27"/>
        <v>#REF!</v>
      </c>
      <c r="AY197" s="364" t="e">
        <f t="shared" si="28"/>
        <v>#REF!</v>
      </c>
    </row>
    <row r="198" spans="1:51" s="43" customFormat="1">
      <c r="A198" s="200"/>
      <c r="B198" s="199"/>
      <c r="C198" s="107"/>
      <c r="D198" s="106"/>
      <c r="E198" s="116"/>
      <c r="F198" s="109"/>
      <c r="G198" s="109"/>
      <c r="H198" s="109"/>
      <c r="I198" s="105"/>
      <c r="J198" s="106"/>
      <c r="K198" s="25"/>
      <c r="L198" s="105"/>
      <c r="M198" s="105"/>
      <c r="N198" s="110"/>
      <c r="O198" s="110"/>
      <c r="P198" s="108"/>
      <c r="Q198" s="108"/>
      <c r="R198" s="111"/>
      <c r="S198" s="112"/>
      <c r="T198" s="112"/>
      <c r="U198" s="373"/>
      <c r="V198" s="372"/>
      <c r="W198" s="117"/>
      <c r="X198" s="114"/>
      <c r="Y198" s="118"/>
      <c r="Z198" s="115"/>
      <c r="AA198" s="115"/>
      <c r="AB198" s="127"/>
      <c r="AC198" s="128"/>
      <c r="AD198" s="129">
        <f t="shared" si="20"/>
        <v>0</v>
      </c>
      <c r="AE198" s="129">
        <f t="shared" si="21"/>
        <v>0</v>
      </c>
      <c r="AF198" s="356" t="e">
        <f t="shared" si="22"/>
        <v>#DIV/0!</v>
      </c>
      <c r="AG198" s="42"/>
      <c r="AH198" s="42"/>
      <c r="AI198" s="42"/>
      <c r="AJ198" s="42"/>
      <c r="AK198" s="124"/>
      <c r="AL198" s="125"/>
      <c r="AM198" s="126"/>
      <c r="AN198" s="126"/>
      <c r="AO198" s="126"/>
      <c r="AP198" s="126"/>
      <c r="AQ198" s="126"/>
      <c r="AR198" s="126"/>
      <c r="AS198" s="364">
        <f t="shared" si="23"/>
        <v>0</v>
      </c>
      <c r="AT198" s="364" t="e">
        <f>#REF!</f>
        <v>#REF!</v>
      </c>
      <c r="AU198" s="364" t="e">
        <f t="shared" si="26"/>
        <v>#REF!</v>
      </c>
      <c r="AV198" s="364">
        <f t="shared" si="24"/>
        <v>0</v>
      </c>
      <c r="AW198" s="364" t="e">
        <f t="shared" si="25"/>
        <v>#REF!</v>
      </c>
      <c r="AX198" s="364" t="e">
        <f t="shared" si="27"/>
        <v>#REF!</v>
      </c>
      <c r="AY198" s="364" t="e">
        <f t="shared" si="28"/>
        <v>#REF!</v>
      </c>
    </row>
    <row r="199" spans="1:51" s="43" customFormat="1">
      <c r="A199" s="200"/>
      <c r="B199" s="199"/>
      <c r="C199" s="107"/>
      <c r="D199" s="106"/>
      <c r="E199" s="116"/>
      <c r="F199" s="109"/>
      <c r="G199" s="109"/>
      <c r="H199" s="109"/>
      <c r="I199" s="105"/>
      <c r="J199" s="106"/>
      <c r="K199" s="25"/>
      <c r="L199" s="105"/>
      <c r="M199" s="105"/>
      <c r="N199" s="110"/>
      <c r="O199" s="110"/>
      <c r="P199" s="108"/>
      <c r="Q199" s="108"/>
      <c r="R199" s="111"/>
      <c r="S199" s="112"/>
      <c r="T199" s="112"/>
      <c r="U199" s="373"/>
      <c r="V199" s="372"/>
      <c r="W199" s="117"/>
      <c r="X199" s="114"/>
      <c r="Y199" s="118"/>
      <c r="Z199" s="115"/>
      <c r="AA199" s="115"/>
      <c r="AB199" s="127"/>
      <c r="AC199" s="128"/>
      <c r="AD199" s="129">
        <f t="shared" si="20"/>
        <v>0</v>
      </c>
      <c r="AE199" s="129">
        <f t="shared" si="21"/>
        <v>0</v>
      </c>
      <c r="AF199" s="356" t="e">
        <f t="shared" si="22"/>
        <v>#DIV/0!</v>
      </c>
      <c r="AG199" s="42"/>
      <c r="AH199" s="42"/>
      <c r="AI199" s="42"/>
      <c r="AJ199" s="42"/>
      <c r="AK199" s="124"/>
      <c r="AL199" s="125"/>
      <c r="AM199" s="126"/>
      <c r="AN199" s="126"/>
      <c r="AO199" s="126"/>
      <c r="AP199" s="126"/>
      <c r="AQ199" s="126"/>
      <c r="AR199" s="126"/>
      <c r="AS199" s="364">
        <f t="shared" si="23"/>
        <v>0</v>
      </c>
      <c r="AT199" s="364" t="e">
        <f>#REF!</f>
        <v>#REF!</v>
      </c>
      <c r="AU199" s="364" t="e">
        <f t="shared" si="26"/>
        <v>#REF!</v>
      </c>
      <c r="AV199" s="364">
        <f t="shared" si="24"/>
        <v>0</v>
      </c>
      <c r="AW199" s="364" t="e">
        <f t="shared" si="25"/>
        <v>#REF!</v>
      </c>
      <c r="AX199" s="364" t="e">
        <f t="shared" si="27"/>
        <v>#REF!</v>
      </c>
      <c r="AY199" s="364" t="e">
        <f t="shared" si="28"/>
        <v>#REF!</v>
      </c>
    </row>
    <row r="200" spans="1:51" s="43" customFormat="1">
      <c r="A200" s="200"/>
      <c r="B200" s="199"/>
      <c r="C200" s="107"/>
      <c r="D200" s="106"/>
      <c r="E200" s="116"/>
      <c r="F200" s="109"/>
      <c r="G200" s="109"/>
      <c r="H200" s="109"/>
      <c r="I200" s="105"/>
      <c r="J200" s="106"/>
      <c r="K200" s="25"/>
      <c r="L200" s="105"/>
      <c r="M200" s="105"/>
      <c r="N200" s="110"/>
      <c r="O200" s="110"/>
      <c r="P200" s="108"/>
      <c r="Q200" s="108"/>
      <c r="R200" s="111"/>
      <c r="S200" s="112"/>
      <c r="T200" s="112"/>
      <c r="U200" s="373"/>
      <c r="V200" s="372"/>
      <c r="W200" s="117"/>
      <c r="X200" s="114"/>
      <c r="Y200" s="118"/>
      <c r="Z200" s="115"/>
      <c r="AA200" s="115"/>
      <c r="AB200" s="127"/>
      <c r="AC200" s="128"/>
      <c r="AD200" s="129">
        <f t="shared" si="20"/>
        <v>0</v>
      </c>
      <c r="AE200" s="129">
        <f t="shared" si="21"/>
        <v>0</v>
      </c>
      <c r="AF200" s="356" t="e">
        <f t="shared" si="22"/>
        <v>#DIV/0!</v>
      </c>
      <c r="AG200" s="42"/>
      <c r="AH200" s="42"/>
      <c r="AI200" s="42"/>
      <c r="AJ200" s="42"/>
      <c r="AK200" s="124"/>
      <c r="AL200" s="125"/>
      <c r="AM200" s="126"/>
      <c r="AN200" s="126"/>
      <c r="AO200" s="126"/>
      <c r="AP200" s="126"/>
      <c r="AQ200" s="126"/>
      <c r="AR200" s="126"/>
      <c r="AS200" s="364">
        <f t="shared" si="23"/>
        <v>0</v>
      </c>
      <c r="AT200" s="364" t="e">
        <f>#REF!</f>
        <v>#REF!</v>
      </c>
      <c r="AU200" s="364" t="e">
        <f t="shared" si="26"/>
        <v>#REF!</v>
      </c>
      <c r="AV200" s="364">
        <f t="shared" si="24"/>
        <v>0</v>
      </c>
      <c r="AW200" s="364" t="e">
        <f t="shared" si="25"/>
        <v>#REF!</v>
      </c>
      <c r="AX200" s="364" t="e">
        <f t="shared" si="27"/>
        <v>#REF!</v>
      </c>
      <c r="AY200" s="364" t="e">
        <f t="shared" si="28"/>
        <v>#REF!</v>
      </c>
    </row>
    <row r="201" spans="1:51" s="43" customFormat="1">
      <c r="A201" s="200"/>
      <c r="B201" s="199"/>
      <c r="C201" s="107"/>
      <c r="D201" s="106"/>
      <c r="E201" s="116"/>
      <c r="F201" s="109"/>
      <c r="G201" s="109"/>
      <c r="H201" s="109"/>
      <c r="I201" s="105"/>
      <c r="J201" s="106"/>
      <c r="K201" s="25"/>
      <c r="L201" s="105"/>
      <c r="M201" s="105"/>
      <c r="N201" s="110"/>
      <c r="O201" s="110"/>
      <c r="P201" s="108"/>
      <c r="Q201" s="108"/>
      <c r="R201" s="111"/>
      <c r="S201" s="112"/>
      <c r="T201" s="112"/>
      <c r="U201" s="373"/>
      <c r="V201" s="372"/>
      <c r="W201" s="117"/>
      <c r="X201" s="114"/>
      <c r="Y201" s="118"/>
      <c r="Z201" s="115"/>
      <c r="AA201" s="115"/>
      <c r="AB201" s="127"/>
      <c r="AC201" s="128"/>
      <c r="AD201" s="129">
        <f t="shared" si="20"/>
        <v>0</v>
      </c>
      <c r="AE201" s="129">
        <f t="shared" si="21"/>
        <v>0</v>
      </c>
      <c r="AF201" s="356" t="e">
        <f t="shared" si="22"/>
        <v>#DIV/0!</v>
      </c>
      <c r="AG201" s="42"/>
      <c r="AH201" s="42"/>
      <c r="AI201" s="42"/>
      <c r="AJ201" s="42"/>
      <c r="AK201" s="124"/>
      <c r="AL201" s="125"/>
      <c r="AM201" s="126"/>
      <c r="AN201" s="126"/>
      <c r="AO201" s="126"/>
      <c r="AP201" s="126"/>
      <c r="AQ201" s="126"/>
      <c r="AR201" s="126"/>
      <c r="AS201" s="364">
        <f t="shared" si="23"/>
        <v>0</v>
      </c>
      <c r="AT201" s="364" t="e">
        <f>#REF!</f>
        <v>#REF!</v>
      </c>
      <c r="AU201" s="364" t="e">
        <f t="shared" si="26"/>
        <v>#REF!</v>
      </c>
      <c r="AV201" s="364">
        <f t="shared" si="24"/>
        <v>0</v>
      </c>
      <c r="AW201" s="364" t="e">
        <f t="shared" si="25"/>
        <v>#REF!</v>
      </c>
      <c r="AX201" s="364" t="e">
        <f t="shared" si="27"/>
        <v>#REF!</v>
      </c>
      <c r="AY201" s="364" t="e">
        <f t="shared" si="28"/>
        <v>#REF!</v>
      </c>
    </row>
    <row r="202" spans="1:51" s="43" customFormat="1">
      <c r="A202" s="200"/>
      <c r="B202" s="199"/>
      <c r="C202" s="107"/>
      <c r="D202" s="106"/>
      <c r="E202" s="116"/>
      <c r="F202" s="109"/>
      <c r="G202" s="109"/>
      <c r="H202" s="109"/>
      <c r="I202" s="105"/>
      <c r="J202" s="106"/>
      <c r="K202" s="25"/>
      <c r="L202" s="105"/>
      <c r="M202" s="105"/>
      <c r="N202" s="110"/>
      <c r="O202" s="110"/>
      <c r="P202" s="108"/>
      <c r="Q202" s="108"/>
      <c r="R202" s="111"/>
      <c r="S202" s="112"/>
      <c r="T202" s="112"/>
      <c r="U202" s="373"/>
      <c r="V202" s="372"/>
      <c r="W202" s="117"/>
      <c r="X202" s="114"/>
      <c r="Y202" s="118"/>
      <c r="Z202" s="115"/>
      <c r="AA202" s="115"/>
      <c r="AB202" s="127"/>
      <c r="AC202" s="128"/>
      <c r="AD202" s="129">
        <f t="shared" si="20"/>
        <v>0</v>
      </c>
      <c r="AE202" s="129">
        <f t="shared" si="21"/>
        <v>0</v>
      </c>
      <c r="AF202" s="356" t="e">
        <f t="shared" si="22"/>
        <v>#DIV/0!</v>
      </c>
      <c r="AG202" s="42"/>
      <c r="AH202" s="42"/>
      <c r="AI202" s="42"/>
      <c r="AJ202" s="42"/>
      <c r="AK202" s="124"/>
      <c r="AL202" s="125"/>
      <c r="AM202" s="126"/>
      <c r="AN202" s="126"/>
      <c r="AO202" s="126"/>
      <c r="AP202" s="126"/>
      <c r="AQ202" s="126"/>
      <c r="AR202" s="126"/>
      <c r="AS202" s="364">
        <f t="shared" si="23"/>
        <v>0</v>
      </c>
      <c r="AT202" s="364" t="e">
        <f>#REF!</f>
        <v>#REF!</v>
      </c>
      <c r="AU202" s="364" t="e">
        <f t="shared" si="26"/>
        <v>#REF!</v>
      </c>
      <c r="AV202" s="364">
        <f t="shared" si="24"/>
        <v>0</v>
      </c>
      <c r="AW202" s="364" t="e">
        <f t="shared" si="25"/>
        <v>#REF!</v>
      </c>
      <c r="AX202" s="364" t="e">
        <f t="shared" si="27"/>
        <v>#REF!</v>
      </c>
      <c r="AY202" s="364" t="e">
        <f t="shared" si="28"/>
        <v>#REF!</v>
      </c>
    </row>
    <row r="203" spans="1:51" s="43" customFormat="1">
      <c r="A203" s="200"/>
      <c r="B203" s="199"/>
      <c r="C203" s="107"/>
      <c r="D203" s="106"/>
      <c r="E203" s="116"/>
      <c r="F203" s="109"/>
      <c r="G203" s="109"/>
      <c r="H203" s="109"/>
      <c r="I203" s="105"/>
      <c r="J203" s="106"/>
      <c r="K203" s="25"/>
      <c r="L203" s="105"/>
      <c r="M203" s="105"/>
      <c r="N203" s="110"/>
      <c r="O203" s="110"/>
      <c r="P203" s="108"/>
      <c r="Q203" s="108"/>
      <c r="R203" s="111"/>
      <c r="S203" s="112"/>
      <c r="T203" s="112"/>
      <c r="U203" s="373"/>
      <c r="V203" s="372"/>
      <c r="W203" s="117"/>
      <c r="X203" s="114"/>
      <c r="Y203" s="118"/>
      <c r="Z203" s="115"/>
      <c r="AA203" s="115"/>
      <c r="AB203" s="127"/>
      <c r="AC203" s="128"/>
      <c r="AD203" s="129">
        <f t="shared" si="20"/>
        <v>0</v>
      </c>
      <c r="AE203" s="129">
        <f t="shared" si="21"/>
        <v>0</v>
      </c>
      <c r="AF203" s="356" t="e">
        <f t="shared" si="22"/>
        <v>#DIV/0!</v>
      </c>
      <c r="AG203" s="42"/>
      <c r="AH203" s="42"/>
      <c r="AI203" s="42"/>
      <c r="AJ203" s="42"/>
      <c r="AK203" s="124"/>
      <c r="AL203" s="125"/>
      <c r="AM203" s="126"/>
      <c r="AN203" s="126"/>
      <c r="AO203" s="126"/>
      <c r="AP203" s="126"/>
      <c r="AQ203" s="126"/>
      <c r="AR203" s="126"/>
      <c r="AS203" s="364">
        <f t="shared" si="23"/>
        <v>0</v>
      </c>
      <c r="AT203" s="364" t="e">
        <f>#REF!</f>
        <v>#REF!</v>
      </c>
      <c r="AU203" s="364" t="e">
        <f t="shared" si="26"/>
        <v>#REF!</v>
      </c>
      <c r="AV203" s="364">
        <f t="shared" si="24"/>
        <v>0</v>
      </c>
      <c r="AW203" s="364" t="e">
        <f t="shared" si="25"/>
        <v>#REF!</v>
      </c>
      <c r="AX203" s="364" t="e">
        <f t="shared" si="27"/>
        <v>#REF!</v>
      </c>
      <c r="AY203" s="364" t="e">
        <f t="shared" si="28"/>
        <v>#REF!</v>
      </c>
    </row>
    <row r="204" spans="1:51" s="43" customFormat="1">
      <c r="A204" s="200"/>
      <c r="B204" s="199"/>
      <c r="C204" s="107"/>
      <c r="D204" s="106"/>
      <c r="E204" s="116"/>
      <c r="F204" s="109"/>
      <c r="G204" s="109"/>
      <c r="H204" s="109"/>
      <c r="I204" s="105"/>
      <c r="J204" s="106"/>
      <c r="K204" s="25"/>
      <c r="L204" s="105"/>
      <c r="M204" s="105"/>
      <c r="N204" s="110"/>
      <c r="O204" s="110"/>
      <c r="P204" s="108"/>
      <c r="Q204" s="108"/>
      <c r="R204" s="111"/>
      <c r="S204" s="112"/>
      <c r="T204" s="112"/>
      <c r="U204" s="373"/>
      <c r="V204" s="372"/>
      <c r="W204" s="117"/>
      <c r="X204" s="114"/>
      <c r="Y204" s="118"/>
      <c r="Z204" s="115"/>
      <c r="AA204" s="115"/>
      <c r="AB204" s="127"/>
      <c r="AC204" s="128"/>
      <c r="AD204" s="129">
        <f t="shared" si="20"/>
        <v>0</v>
      </c>
      <c r="AE204" s="129">
        <f t="shared" si="21"/>
        <v>0</v>
      </c>
      <c r="AF204" s="356" t="e">
        <f t="shared" si="22"/>
        <v>#DIV/0!</v>
      </c>
      <c r="AG204" s="42"/>
      <c r="AH204" s="42"/>
      <c r="AI204" s="42"/>
      <c r="AJ204" s="42"/>
      <c r="AK204" s="124"/>
      <c r="AL204" s="125"/>
      <c r="AM204" s="126"/>
      <c r="AN204" s="126"/>
      <c r="AO204" s="126"/>
      <c r="AP204" s="126"/>
      <c r="AQ204" s="126"/>
      <c r="AR204" s="126"/>
      <c r="AS204" s="364">
        <f t="shared" si="23"/>
        <v>0</v>
      </c>
      <c r="AT204" s="364" t="e">
        <f>#REF!</f>
        <v>#REF!</v>
      </c>
      <c r="AU204" s="364" t="e">
        <f t="shared" si="26"/>
        <v>#REF!</v>
      </c>
      <c r="AV204" s="364">
        <f t="shared" si="24"/>
        <v>0</v>
      </c>
      <c r="AW204" s="364" t="e">
        <f t="shared" si="25"/>
        <v>#REF!</v>
      </c>
      <c r="AX204" s="364" t="e">
        <f t="shared" si="27"/>
        <v>#REF!</v>
      </c>
      <c r="AY204" s="364" t="e">
        <f t="shared" si="28"/>
        <v>#REF!</v>
      </c>
    </row>
    <row r="205" spans="1:51" s="43" customFormat="1">
      <c r="A205" s="200"/>
      <c r="B205" s="199"/>
      <c r="C205" s="107"/>
      <c r="D205" s="106"/>
      <c r="E205" s="116"/>
      <c r="F205" s="109"/>
      <c r="G205" s="109"/>
      <c r="H205" s="109"/>
      <c r="I205" s="105"/>
      <c r="J205" s="106"/>
      <c r="K205" s="25"/>
      <c r="L205" s="105"/>
      <c r="M205" s="105"/>
      <c r="N205" s="110"/>
      <c r="O205" s="110"/>
      <c r="P205" s="108"/>
      <c r="Q205" s="108"/>
      <c r="R205" s="111"/>
      <c r="S205" s="112"/>
      <c r="T205" s="112"/>
      <c r="U205" s="373"/>
      <c r="V205" s="372"/>
      <c r="W205" s="117"/>
      <c r="X205" s="114"/>
      <c r="Y205" s="118"/>
      <c r="Z205" s="115"/>
      <c r="AA205" s="115"/>
      <c r="AB205" s="127"/>
      <c r="AC205" s="128"/>
      <c r="AD205" s="129">
        <f t="shared" si="20"/>
        <v>0</v>
      </c>
      <c r="AE205" s="129">
        <f t="shared" si="21"/>
        <v>0</v>
      </c>
      <c r="AF205" s="356" t="e">
        <f t="shared" si="22"/>
        <v>#DIV/0!</v>
      </c>
      <c r="AG205" s="42"/>
      <c r="AH205" s="42"/>
      <c r="AI205" s="42"/>
      <c r="AJ205" s="42"/>
      <c r="AK205" s="124"/>
      <c r="AL205" s="125"/>
      <c r="AM205" s="126"/>
      <c r="AN205" s="126"/>
      <c r="AO205" s="126"/>
      <c r="AP205" s="126"/>
      <c r="AQ205" s="126"/>
      <c r="AR205" s="126"/>
      <c r="AS205" s="364">
        <f t="shared" si="23"/>
        <v>0</v>
      </c>
      <c r="AT205" s="364" t="e">
        <f>#REF!</f>
        <v>#REF!</v>
      </c>
      <c r="AU205" s="364" t="e">
        <f t="shared" si="26"/>
        <v>#REF!</v>
      </c>
      <c r="AV205" s="364">
        <f t="shared" si="24"/>
        <v>0</v>
      </c>
      <c r="AW205" s="364" t="e">
        <f t="shared" si="25"/>
        <v>#REF!</v>
      </c>
      <c r="AX205" s="364" t="e">
        <f t="shared" si="27"/>
        <v>#REF!</v>
      </c>
      <c r="AY205" s="364" t="e">
        <f t="shared" si="28"/>
        <v>#REF!</v>
      </c>
    </row>
    <row r="206" spans="1:51" s="43" customFormat="1">
      <c r="A206" s="200"/>
      <c r="B206" s="199"/>
      <c r="C206" s="107"/>
      <c r="D206" s="106"/>
      <c r="E206" s="116"/>
      <c r="F206" s="109"/>
      <c r="G206" s="109"/>
      <c r="H206" s="109"/>
      <c r="I206" s="105"/>
      <c r="J206" s="106"/>
      <c r="K206" s="25"/>
      <c r="L206" s="105"/>
      <c r="M206" s="105"/>
      <c r="N206" s="110"/>
      <c r="O206" s="110"/>
      <c r="P206" s="108"/>
      <c r="Q206" s="108"/>
      <c r="R206" s="111"/>
      <c r="S206" s="112"/>
      <c r="T206" s="112"/>
      <c r="U206" s="373"/>
      <c r="V206" s="372"/>
      <c r="W206" s="117"/>
      <c r="X206" s="114"/>
      <c r="Y206" s="118"/>
      <c r="Z206" s="115"/>
      <c r="AA206" s="115"/>
      <c r="AB206" s="127"/>
      <c r="AC206" s="128"/>
      <c r="AD206" s="129">
        <f t="shared" ref="AD206:AD269" si="29">R206*AC206</f>
        <v>0</v>
      </c>
      <c r="AE206" s="129">
        <f t="shared" si="21"/>
        <v>0</v>
      </c>
      <c r="AF206" s="356" t="e">
        <f t="shared" si="22"/>
        <v>#DIV/0!</v>
      </c>
      <c r="AG206" s="42"/>
      <c r="AH206" s="42"/>
      <c r="AI206" s="42"/>
      <c r="AJ206" s="42"/>
      <c r="AK206" s="124"/>
      <c r="AL206" s="125"/>
      <c r="AM206" s="126"/>
      <c r="AN206" s="126"/>
      <c r="AO206" s="126"/>
      <c r="AP206" s="126"/>
      <c r="AQ206" s="126"/>
      <c r="AR206" s="126"/>
      <c r="AS206" s="364">
        <f t="shared" si="23"/>
        <v>0</v>
      </c>
      <c r="AT206" s="364" t="e">
        <f>#REF!</f>
        <v>#REF!</v>
      </c>
      <c r="AU206" s="364" t="e">
        <f t="shared" si="26"/>
        <v>#REF!</v>
      </c>
      <c r="AV206" s="364">
        <f t="shared" si="24"/>
        <v>0</v>
      </c>
      <c r="AW206" s="364" t="e">
        <f t="shared" si="25"/>
        <v>#REF!</v>
      </c>
      <c r="AX206" s="364" t="e">
        <f t="shared" si="27"/>
        <v>#REF!</v>
      </c>
      <c r="AY206" s="364" t="e">
        <f t="shared" si="28"/>
        <v>#REF!</v>
      </c>
    </row>
    <row r="207" spans="1:51" s="43" customFormat="1">
      <c r="A207" s="200"/>
      <c r="B207" s="199"/>
      <c r="C207" s="107"/>
      <c r="D207" s="106"/>
      <c r="E207" s="116"/>
      <c r="F207" s="109"/>
      <c r="G207" s="109"/>
      <c r="H207" s="109"/>
      <c r="I207" s="105"/>
      <c r="J207" s="106"/>
      <c r="K207" s="25"/>
      <c r="L207" s="105"/>
      <c r="M207" s="105"/>
      <c r="N207" s="110"/>
      <c r="O207" s="110"/>
      <c r="P207" s="108"/>
      <c r="Q207" s="108"/>
      <c r="R207" s="111"/>
      <c r="S207" s="112"/>
      <c r="T207" s="112"/>
      <c r="U207" s="373"/>
      <c r="V207" s="372"/>
      <c r="W207" s="117"/>
      <c r="X207" s="114"/>
      <c r="Y207" s="118"/>
      <c r="Z207" s="115"/>
      <c r="AA207" s="115"/>
      <c r="AB207" s="127"/>
      <c r="AC207" s="128"/>
      <c r="AD207" s="129">
        <f t="shared" si="29"/>
        <v>0</v>
      </c>
      <c r="AE207" s="129">
        <f t="shared" si="21"/>
        <v>0</v>
      </c>
      <c r="AF207" s="356" t="e">
        <f t="shared" si="22"/>
        <v>#DIV/0!</v>
      </c>
      <c r="AG207" s="42"/>
      <c r="AH207" s="42"/>
      <c r="AI207" s="42"/>
      <c r="AJ207" s="42"/>
      <c r="AK207" s="124"/>
      <c r="AL207" s="125"/>
      <c r="AM207" s="126"/>
      <c r="AN207" s="126"/>
      <c r="AO207" s="126"/>
      <c r="AP207" s="126"/>
      <c r="AQ207" s="126"/>
      <c r="AR207" s="126"/>
      <c r="AS207" s="364">
        <f t="shared" si="23"/>
        <v>0</v>
      </c>
      <c r="AT207" s="364" t="e">
        <f>#REF!</f>
        <v>#REF!</v>
      </c>
      <c r="AU207" s="364" t="e">
        <f t="shared" si="26"/>
        <v>#REF!</v>
      </c>
      <c r="AV207" s="364">
        <f t="shared" si="24"/>
        <v>0</v>
      </c>
      <c r="AW207" s="364" t="e">
        <f t="shared" si="25"/>
        <v>#REF!</v>
      </c>
      <c r="AX207" s="364" t="e">
        <f t="shared" si="27"/>
        <v>#REF!</v>
      </c>
      <c r="AY207" s="364" t="e">
        <f t="shared" si="28"/>
        <v>#REF!</v>
      </c>
    </row>
    <row r="208" spans="1:51" s="43" customFormat="1">
      <c r="A208" s="200"/>
      <c r="B208" s="199"/>
      <c r="C208" s="107"/>
      <c r="D208" s="106"/>
      <c r="E208" s="116"/>
      <c r="F208" s="109"/>
      <c r="G208" s="109"/>
      <c r="H208" s="109"/>
      <c r="I208" s="105"/>
      <c r="J208" s="106"/>
      <c r="K208" s="25"/>
      <c r="L208" s="105"/>
      <c r="M208" s="105"/>
      <c r="N208" s="110"/>
      <c r="O208" s="110"/>
      <c r="P208" s="108"/>
      <c r="Q208" s="108"/>
      <c r="R208" s="111"/>
      <c r="S208" s="112"/>
      <c r="T208" s="112"/>
      <c r="U208" s="373"/>
      <c r="V208" s="372"/>
      <c r="W208" s="117"/>
      <c r="X208" s="114"/>
      <c r="Y208" s="118"/>
      <c r="Z208" s="115"/>
      <c r="AA208" s="115"/>
      <c r="AB208" s="127"/>
      <c r="AC208" s="128"/>
      <c r="AD208" s="129">
        <f t="shared" si="29"/>
        <v>0</v>
      </c>
      <c r="AE208" s="129">
        <f t="shared" si="21"/>
        <v>0</v>
      </c>
      <c r="AF208" s="356" t="e">
        <f t="shared" si="22"/>
        <v>#DIV/0!</v>
      </c>
      <c r="AG208" s="42"/>
      <c r="AH208" s="42"/>
      <c r="AI208" s="42"/>
      <c r="AJ208" s="42"/>
      <c r="AK208" s="124"/>
      <c r="AL208" s="125"/>
      <c r="AM208" s="126"/>
      <c r="AN208" s="126"/>
      <c r="AO208" s="126"/>
      <c r="AP208" s="126"/>
      <c r="AQ208" s="126"/>
      <c r="AR208" s="126"/>
      <c r="AS208" s="364">
        <f t="shared" si="23"/>
        <v>0</v>
      </c>
      <c r="AT208" s="364" t="e">
        <f>#REF!</f>
        <v>#REF!</v>
      </c>
      <c r="AU208" s="364" t="e">
        <f t="shared" si="26"/>
        <v>#REF!</v>
      </c>
      <c r="AV208" s="364">
        <f t="shared" si="24"/>
        <v>0</v>
      </c>
      <c r="AW208" s="364" t="e">
        <f t="shared" si="25"/>
        <v>#REF!</v>
      </c>
      <c r="AX208" s="364" t="e">
        <f t="shared" si="27"/>
        <v>#REF!</v>
      </c>
      <c r="AY208" s="364" t="e">
        <f t="shared" si="28"/>
        <v>#REF!</v>
      </c>
    </row>
    <row r="209" spans="1:51" s="43" customFormat="1">
      <c r="A209" s="200"/>
      <c r="B209" s="199"/>
      <c r="C209" s="107"/>
      <c r="D209" s="106"/>
      <c r="E209" s="116"/>
      <c r="F209" s="109"/>
      <c r="G209" s="109"/>
      <c r="H209" s="109"/>
      <c r="I209" s="105"/>
      <c r="J209" s="106"/>
      <c r="K209" s="25"/>
      <c r="L209" s="105"/>
      <c r="M209" s="105"/>
      <c r="N209" s="110"/>
      <c r="O209" s="110"/>
      <c r="P209" s="108"/>
      <c r="Q209" s="108"/>
      <c r="R209" s="111"/>
      <c r="S209" s="112"/>
      <c r="T209" s="112"/>
      <c r="U209" s="373"/>
      <c r="V209" s="372"/>
      <c r="W209" s="117"/>
      <c r="X209" s="114"/>
      <c r="Y209" s="118"/>
      <c r="Z209" s="115"/>
      <c r="AA209" s="115"/>
      <c r="AB209" s="127"/>
      <c r="AC209" s="128"/>
      <c r="AD209" s="129">
        <f t="shared" si="29"/>
        <v>0</v>
      </c>
      <c r="AE209" s="129">
        <f t="shared" si="21"/>
        <v>0</v>
      </c>
      <c r="AF209" s="356" t="e">
        <f t="shared" si="22"/>
        <v>#DIV/0!</v>
      </c>
      <c r="AG209" s="42"/>
      <c r="AH209" s="42"/>
      <c r="AI209" s="42"/>
      <c r="AJ209" s="42"/>
      <c r="AK209" s="124"/>
      <c r="AL209" s="125"/>
      <c r="AM209" s="126"/>
      <c r="AN209" s="126"/>
      <c r="AO209" s="126"/>
      <c r="AP209" s="126"/>
      <c r="AQ209" s="126"/>
      <c r="AR209" s="126"/>
      <c r="AS209" s="364">
        <f t="shared" si="23"/>
        <v>0</v>
      </c>
      <c r="AT209" s="364" t="e">
        <f>#REF!</f>
        <v>#REF!</v>
      </c>
      <c r="AU209" s="364" t="e">
        <f t="shared" si="26"/>
        <v>#REF!</v>
      </c>
      <c r="AV209" s="364">
        <f t="shared" si="24"/>
        <v>0</v>
      </c>
      <c r="AW209" s="364" t="e">
        <f t="shared" si="25"/>
        <v>#REF!</v>
      </c>
      <c r="AX209" s="364" t="e">
        <f t="shared" si="27"/>
        <v>#REF!</v>
      </c>
      <c r="AY209" s="364" t="e">
        <f t="shared" si="28"/>
        <v>#REF!</v>
      </c>
    </row>
    <row r="210" spans="1:51" s="43" customFormat="1">
      <c r="A210" s="200"/>
      <c r="B210" s="199"/>
      <c r="C210" s="107"/>
      <c r="D210" s="106"/>
      <c r="E210" s="116"/>
      <c r="F210" s="109"/>
      <c r="G210" s="109"/>
      <c r="H210" s="109"/>
      <c r="I210" s="105"/>
      <c r="J210" s="106"/>
      <c r="K210" s="25"/>
      <c r="L210" s="105"/>
      <c r="M210" s="105"/>
      <c r="N210" s="110"/>
      <c r="O210" s="110"/>
      <c r="P210" s="108"/>
      <c r="Q210" s="108"/>
      <c r="R210" s="111"/>
      <c r="S210" s="112"/>
      <c r="T210" s="112"/>
      <c r="U210" s="373"/>
      <c r="V210" s="372"/>
      <c r="W210" s="117"/>
      <c r="X210" s="114"/>
      <c r="Y210" s="118"/>
      <c r="Z210" s="115"/>
      <c r="AA210" s="115"/>
      <c r="AB210" s="127"/>
      <c r="AC210" s="128"/>
      <c r="AD210" s="129">
        <f t="shared" si="29"/>
        <v>0</v>
      </c>
      <c r="AE210" s="129">
        <f t="shared" si="21"/>
        <v>0</v>
      </c>
      <c r="AF210" s="356" t="e">
        <f t="shared" si="22"/>
        <v>#DIV/0!</v>
      </c>
      <c r="AG210" s="42"/>
      <c r="AH210" s="42"/>
      <c r="AI210" s="42"/>
      <c r="AJ210" s="42"/>
      <c r="AK210" s="124"/>
      <c r="AL210" s="125"/>
      <c r="AM210" s="126"/>
      <c r="AN210" s="126"/>
      <c r="AO210" s="126"/>
      <c r="AP210" s="126"/>
      <c r="AQ210" s="126"/>
      <c r="AR210" s="126"/>
      <c r="AS210" s="364">
        <f t="shared" si="23"/>
        <v>0</v>
      </c>
      <c r="AT210" s="364" t="e">
        <f>#REF!</f>
        <v>#REF!</v>
      </c>
      <c r="AU210" s="364" t="e">
        <f t="shared" si="26"/>
        <v>#REF!</v>
      </c>
      <c r="AV210" s="364">
        <f t="shared" si="24"/>
        <v>0</v>
      </c>
      <c r="AW210" s="364" t="e">
        <f t="shared" si="25"/>
        <v>#REF!</v>
      </c>
      <c r="AX210" s="364" t="e">
        <f t="shared" si="27"/>
        <v>#REF!</v>
      </c>
      <c r="AY210" s="364" t="e">
        <f t="shared" si="28"/>
        <v>#REF!</v>
      </c>
    </row>
    <row r="211" spans="1:51" s="43" customFormat="1">
      <c r="A211" s="200"/>
      <c r="B211" s="199"/>
      <c r="C211" s="107"/>
      <c r="D211" s="106"/>
      <c r="E211" s="116"/>
      <c r="F211" s="109"/>
      <c r="G211" s="109"/>
      <c r="H211" s="109"/>
      <c r="I211" s="105"/>
      <c r="J211" s="106"/>
      <c r="K211" s="25"/>
      <c r="L211" s="105"/>
      <c r="M211" s="105"/>
      <c r="N211" s="110"/>
      <c r="O211" s="110"/>
      <c r="P211" s="108"/>
      <c r="Q211" s="108"/>
      <c r="R211" s="111"/>
      <c r="S211" s="112"/>
      <c r="T211" s="112"/>
      <c r="U211" s="373"/>
      <c r="V211" s="372"/>
      <c r="W211" s="117"/>
      <c r="X211" s="114"/>
      <c r="Y211" s="118"/>
      <c r="Z211" s="115"/>
      <c r="AA211" s="115"/>
      <c r="AB211" s="127"/>
      <c r="AC211" s="128"/>
      <c r="AD211" s="129">
        <f t="shared" si="29"/>
        <v>0</v>
      </c>
      <c r="AE211" s="129">
        <f t="shared" si="21"/>
        <v>0</v>
      </c>
      <c r="AF211" s="356" t="e">
        <f t="shared" si="22"/>
        <v>#DIV/0!</v>
      </c>
      <c r="AG211" s="42"/>
      <c r="AH211" s="42"/>
      <c r="AI211" s="42"/>
      <c r="AJ211" s="42"/>
      <c r="AK211" s="124"/>
      <c r="AL211" s="125"/>
      <c r="AM211" s="126"/>
      <c r="AN211" s="126"/>
      <c r="AO211" s="126"/>
      <c r="AP211" s="126"/>
      <c r="AQ211" s="126"/>
      <c r="AR211" s="126"/>
      <c r="AS211" s="364">
        <f t="shared" si="23"/>
        <v>0</v>
      </c>
      <c r="AT211" s="364" t="e">
        <f>#REF!</f>
        <v>#REF!</v>
      </c>
      <c r="AU211" s="364" t="e">
        <f t="shared" si="26"/>
        <v>#REF!</v>
      </c>
      <c r="AV211" s="364">
        <f t="shared" si="24"/>
        <v>0</v>
      </c>
      <c r="AW211" s="364" t="e">
        <f t="shared" si="25"/>
        <v>#REF!</v>
      </c>
      <c r="AX211" s="364" t="e">
        <f t="shared" si="27"/>
        <v>#REF!</v>
      </c>
      <c r="AY211" s="364" t="e">
        <f t="shared" si="28"/>
        <v>#REF!</v>
      </c>
    </row>
    <row r="212" spans="1:51" s="43" customFormat="1">
      <c r="A212" s="200"/>
      <c r="B212" s="199"/>
      <c r="C212" s="107"/>
      <c r="D212" s="106"/>
      <c r="E212" s="116"/>
      <c r="F212" s="109"/>
      <c r="G212" s="109"/>
      <c r="H212" s="109"/>
      <c r="I212" s="105"/>
      <c r="J212" s="106"/>
      <c r="K212" s="25"/>
      <c r="L212" s="105"/>
      <c r="M212" s="105"/>
      <c r="N212" s="110"/>
      <c r="O212" s="110"/>
      <c r="P212" s="108"/>
      <c r="Q212" s="108"/>
      <c r="R212" s="111"/>
      <c r="S212" s="112"/>
      <c r="T212" s="112"/>
      <c r="U212" s="373"/>
      <c r="V212" s="372"/>
      <c r="W212" s="117"/>
      <c r="X212" s="114"/>
      <c r="Y212" s="118"/>
      <c r="Z212" s="115"/>
      <c r="AA212" s="115"/>
      <c r="AB212" s="127"/>
      <c r="AC212" s="128"/>
      <c r="AD212" s="129">
        <f t="shared" si="29"/>
        <v>0</v>
      </c>
      <c r="AE212" s="129">
        <f t="shared" si="21"/>
        <v>0</v>
      </c>
      <c r="AF212" s="356" t="e">
        <f t="shared" si="22"/>
        <v>#DIV/0!</v>
      </c>
      <c r="AG212" s="42"/>
      <c r="AH212" s="42"/>
      <c r="AI212" s="42"/>
      <c r="AJ212" s="42"/>
      <c r="AK212" s="124"/>
      <c r="AL212" s="125"/>
      <c r="AM212" s="126"/>
      <c r="AN212" s="126"/>
      <c r="AO212" s="126"/>
      <c r="AP212" s="126"/>
      <c r="AQ212" s="126"/>
      <c r="AR212" s="126"/>
      <c r="AS212" s="364">
        <f t="shared" si="23"/>
        <v>0</v>
      </c>
      <c r="AT212" s="364" t="e">
        <f>#REF!</f>
        <v>#REF!</v>
      </c>
      <c r="AU212" s="364" t="e">
        <f t="shared" si="26"/>
        <v>#REF!</v>
      </c>
      <c r="AV212" s="364">
        <f t="shared" si="24"/>
        <v>0</v>
      </c>
      <c r="AW212" s="364" t="e">
        <f t="shared" si="25"/>
        <v>#REF!</v>
      </c>
      <c r="AX212" s="364" t="e">
        <f t="shared" si="27"/>
        <v>#REF!</v>
      </c>
      <c r="AY212" s="364" t="e">
        <f t="shared" si="28"/>
        <v>#REF!</v>
      </c>
    </row>
    <row r="213" spans="1:51" s="43" customFormat="1">
      <c r="A213" s="200"/>
      <c r="B213" s="199"/>
      <c r="C213" s="107"/>
      <c r="D213" s="106"/>
      <c r="E213" s="116"/>
      <c r="F213" s="109"/>
      <c r="G213" s="109"/>
      <c r="H213" s="109"/>
      <c r="I213" s="105"/>
      <c r="J213" s="106"/>
      <c r="K213" s="25"/>
      <c r="L213" s="105"/>
      <c r="M213" s="105"/>
      <c r="N213" s="110"/>
      <c r="O213" s="110"/>
      <c r="P213" s="108"/>
      <c r="Q213" s="108"/>
      <c r="R213" s="111"/>
      <c r="S213" s="112"/>
      <c r="T213" s="112"/>
      <c r="U213" s="373"/>
      <c r="V213" s="372"/>
      <c r="W213" s="117"/>
      <c r="X213" s="114"/>
      <c r="Y213" s="118"/>
      <c r="Z213" s="115"/>
      <c r="AA213" s="115"/>
      <c r="AB213" s="127"/>
      <c r="AC213" s="128"/>
      <c r="AD213" s="129">
        <f t="shared" si="29"/>
        <v>0</v>
      </c>
      <c r="AE213" s="129">
        <f t="shared" si="21"/>
        <v>0</v>
      </c>
      <c r="AF213" s="356" t="e">
        <f t="shared" si="22"/>
        <v>#DIV/0!</v>
      </c>
      <c r="AG213" s="42"/>
      <c r="AH213" s="42"/>
      <c r="AI213" s="42"/>
      <c r="AJ213" s="42"/>
      <c r="AK213" s="124"/>
      <c r="AL213" s="125"/>
      <c r="AM213" s="126"/>
      <c r="AN213" s="126"/>
      <c r="AO213" s="126"/>
      <c r="AP213" s="126"/>
      <c r="AQ213" s="126"/>
      <c r="AR213" s="126"/>
      <c r="AS213" s="364">
        <f t="shared" si="23"/>
        <v>0</v>
      </c>
      <c r="AT213" s="364" t="e">
        <f>#REF!</f>
        <v>#REF!</v>
      </c>
      <c r="AU213" s="364" t="e">
        <f t="shared" si="26"/>
        <v>#REF!</v>
      </c>
      <c r="AV213" s="364">
        <f t="shared" si="24"/>
        <v>0</v>
      </c>
      <c r="AW213" s="364" t="e">
        <f t="shared" si="25"/>
        <v>#REF!</v>
      </c>
      <c r="AX213" s="364" t="e">
        <f t="shared" si="27"/>
        <v>#REF!</v>
      </c>
      <c r="AY213" s="364" t="e">
        <f t="shared" si="28"/>
        <v>#REF!</v>
      </c>
    </row>
    <row r="214" spans="1:51" s="43" customFormat="1">
      <c r="A214" s="200"/>
      <c r="B214" s="199"/>
      <c r="C214" s="107"/>
      <c r="D214" s="106"/>
      <c r="E214" s="116"/>
      <c r="F214" s="109"/>
      <c r="G214" s="109"/>
      <c r="H214" s="109"/>
      <c r="I214" s="105"/>
      <c r="J214" s="106"/>
      <c r="K214" s="25"/>
      <c r="L214" s="105"/>
      <c r="M214" s="105"/>
      <c r="N214" s="110"/>
      <c r="O214" s="110"/>
      <c r="P214" s="108"/>
      <c r="Q214" s="108"/>
      <c r="R214" s="111"/>
      <c r="S214" s="112"/>
      <c r="T214" s="112"/>
      <c r="U214" s="373"/>
      <c r="V214" s="372"/>
      <c r="W214" s="117"/>
      <c r="X214" s="114"/>
      <c r="Y214" s="118"/>
      <c r="Z214" s="115"/>
      <c r="AA214" s="115"/>
      <c r="AB214" s="127"/>
      <c r="AC214" s="128"/>
      <c r="AD214" s="129">
        <f t="shared" si="29"/>
        <v>0</v>
      </c>
      <c r="AE214" s="129">
        <f t="shared" si="21"/>
        <v>0</v>
      </c>
      <c r="AF214" s="356" t="e">
        <f t="shared" si="22"/>
        <v>#DIV/0!</v>
      </c>
      <c r="AG214" s="42"/>
      <c r="AH214" s="42"/>
      <c r="AI214" s="42"/>
      <c r="AJ214" s="42"/>
      <c r="AK214" s="124"/>
      <c r="AL214" s="125"/>
      <c r="AM214" s="126"/>
      <c r="AN214" s="126"/>
      <c r="AO214" s="126"/>
      <c r="AP214" s="126"/>
      <c r="AQ214" s="126"/>
      <c r="AR214" s="126"/>
      <c r="AS214" s="364">
        <f t="shared" si="23"/>
        <v>0</v>
      </c>
      <c r="AT214" s="364" t="e">
        <f>#REF!</f>
        <v>#REF!</v>
      </c>
      <c r="AU214" s="364" t="e">
        <f t="shared" si="26"/>
        <v>#REF!</v>
      </c>
      <c r="AV214" s="364">
        <f t="shared" si="24"/>
        <v>0</v>
      </c>
      <c r="AW214" s="364" t="e">
        <f t="shared" si="25"/>
        <v>#REF!</v>
      </c>
      <c r="AX214" s="364" t="e">
        <f t="shared" si="27"/>
        <v>#REF!</v>
      </c>
      <c r="AY214" s="364" t="e">
        <f t="shared" si="28"/>
        <v>#REF!</v>
      </c>
    </row>
    <row r="215" spans="1:51" s="43" customFormat="1">
      <c r="A215" s="200"/>
      <c r="B215" s="199"/>
      <c r="C215" s="107"/>
      <c r="D215" s="106"/>
      <c r="E215" s="116"/>
      <c r="F215" s="109"/>
      <c r="G215" s="109"/>
      <c r="H215" s="109"/>
      <c r="I215" s="105"/>
      <c r="J215" s="106"/>
      <c r="K215" s="25"/>
      <c r="L215" s="105"/>
      <c r="M215" s="105"/>
      <c r="N215" s="110"/>
      <c r="O215" s="110"/>
      <c r="P215" s="108"/>
      <c r="Q215" s="108"/>
      <c r="R215" s="111"/>
      <c r="S215" s="112"/>
      <c r="T215" s="112"/>
      <c r="U215" s="373"/>
      <c r="V215" s="372"/>
      <c r="W215" s="117"/>
      <c r="X215" s="114"/>
      <c r="Y215" s="118"/>
      <c r="Z215" s="115"/>
      <c r="AA215" s="115"/>
      <c r="AB215" s="127"/>
      <c r="AC215" s="128"/>
      <c r="AD215" s="129">
        <f t="shared" si="29"/>
        <v>0</v>
      </c>
      <c r="AE215" s="129">
        <f t="shared" si="21"/>
        <v>0</v>
      </c>
      <c r="AF215" s="356" t="e">
        <f t="shared" si="22"/>
        <v>#DIV/0!</v>
      </c>
      <c r="AG215" s="42"/>
      <c r="AH215" s="42"/>
      <c r="AI215" s="42"/>
      <c r="AJ215" s="42"/>
      <c r="AK215" s="124"/>
      <c r="AL215" s="125"/>
      <c r="AM215" s="126"/>
      <c r="AN215" s="126"/>
      <c r="AO215" s="126"/>
      <c r="AP215" s="126"/>
      <c r="AQ215" s="126"/>
      <c r="AR215" s="126"/>
      <c r="AS215" s="364">
        <f t="shared" si="23"/>
        <v>0</v>
      </c>
      <c r="AT215" s="364" t="e">
        <f>#REF!</f>
        <v>#REF!</v>
      </c>
      <c r="AU215" s="364" t="e">
        <f t="shared" si="26"/>
        <v>#REF!</v>
      </c>
      <c r="AV215" s="364">
        <f t="shared" si="24"/>
        <v>0</v>
      </c>
      <c r="AW215" s="364" t="e">
        <f t="shared" si="25"/>
        <v>#REF!</v>
      </c>
      <c r="AX215" s="364" t="e">
        <f t="shared" si="27"/>
        <v>#REF!</v>
      </c>
      <c r="AY215" s="364" t="e">
        <f t="shared" si="28"/>
        <v>#REF!</v>
      </c>
    </row>
    <row r="216" spans="1:51" s="43" customFormat="1">
      <c r="A216" s="200"/>
      <c r="B216" s="199"/>
      <c r="C216" s="107"/>
      <c r="D216" s="106"/>
      <c r="E216" s="116"/>
      <c r="F216" s="109"/>
      <c r="G216" s="109"/>
      <c r="H216" s="109"/>
      <c r="I216" s="105"/>
      <c r="J216" s="106"/>
      <c r="K216" s="25"/>
      <c r="L216" s="105"/>
      <c r="M216" s="105"/>
      <c r="N216" s="110"/>
      <c r="O216" s="110"/>
      <c r="P216" s="108"/>
      <c r="Q216" s="108"/>
      <c r="R216" s="111"/>
      <c r="S216" s="112"/>
      <c r="T216" s="112"/>
      <c r="U216" s="373"/>
      <c r="V216" s="372"/>
      <c r="W216" s="117"/>
      <c r="X216" s="114"/>
      <c r="Y216" s="118"/>
      <c r="Z216" s="115"/>
      <c r="AA216" s="115"/>
      <c r="AB216" s="127"/>
      <c r="AC216" s="128"/>
      <c r="AD216" s="129">
        <f t="shared" si="29"/>
        <v>0</v>
      </c>
      <c r="AE216" s="129">
        <f t="shared" si="21"/>
        <v>0</v>
      </c>
      <c r="AF216" s="356" t="e">
        <f t="shared" si="22"/>
        <v>#DIV/0!</v>
      </c>
      <c r="AG216" s="42"/>
      <c r="AH216" s="42"/>
      <c r="AI216" s="42"/>
      <c r="AJ216" s="42"/>
      <c r="AK216" s="124"/>
      <c r="AL216" s="125"/>
      <c r="AM216" s="126"/>
      <c r="AN216" s="126"/>
      <c r="AO216" s="126"/>
      <c r="AP216" s="126"/>
      <c r="AQ216" s="126"/>
      <c r="AR216" s="126"/>
      <c r="AS216" s="364">
        <f t="shared" si="23"/>
        <v>0</v>
      </c>
      <c r="AT216" s="364" t="e">
        <f>#REF!</f>
        <v>#REF!</v>
      </c>
      <c r="AU216" s="364" t="e">
        <f t="shared" si="26"/>
        <v>#REF!</v>
      </c>
      <c r="AV216" s="364">
        <f t="shared" si="24"/>
        <v>0</v>
      </c>
      <c r="AW216" s="364" t="e">
        <f t="shared" si="25"/>
        <v>#REF!</v>
      </c>
      <c r="AX216" s="364" t="e">
        <f t="shared" si="27"/>
        <v>#REF!</v>
      </c>
      <c r="AY216" s="364" t="e">
        <f t="shared" si="28"/>
        <v>#REF!</v>
      </c>
    </row>
    <row r="217" spans="1:51" s="43" customFormat="1">
      <c r="A217" s="200"/>
      <c r="B217" s="199"/>
      <c r="C217" s="107"/>
      <c r="D217" s="106"/>
      <c r="E217" s="116"/>
      <c r="F217" s="109"/>
      <c r="G217" s="109"/>
      <c r="H217" s="109"/>
      <c r="I217" s="105"/>
      <c r="J217" s="106"/>
      <c r="K217" s="25"/>
      <c r="L217" s="105"/>
      <c r="M217" s="105"/>
      <c r="N217" s="110"/>
      <c r="O217" s="110"/>
      <c r="P217" s="108"/>
      <c r="Q217" s="108"/>
      <c r="R217" s="111"/>
      <c r="S217" s="112"/>
      <c r="T217" s="112"/>
      <c r="U217" s="373"/>
      <c r="V217" s="372"/>
      <c r="W217" s="117"/>
      <c r="X217" s="114"/>
      <c r="Y217" s="118"/>
      <c r="Z217" s="115"/>
      <c r="AA217" s="115"/>
      <c r="AB217" s="127"/>
      <c r="AC217" s="128"/>
      <c r="AD217" s="129">
        <f t="shared" si="29"/>
        <v>0</v>
      </c>
      <c r="AE217" s="129">
        <f t="shared" si="21"/>
        <v>0</v>
      </c>
      <c r="AF217" s="356" t="e">
        <f t="shared" si="22"/>
        <v>#DIV/0!</v>
      </c>
      <c r="AG217" s="42"/>
      <c r="AH217" s="42"/>
      <c r="AI217" s="42"/>
      <c r="AJ217" s="42"/>
      <c r="AK217" s="124"/>
      <c r="AL217" s="125"/>
      <c r="AM217" s="126"/>
      <c r="AN217" s="126"/>
      <c r="AO217" s="126"/>
      <c r="AP217" s="126"/>
      <c r="AQ217" s="126"/>
      <c r="AR217" s="126"/>
      <c r="AS217" s="364">
        <f t="shared" si="23"/>
        <v>0</v>
      </c>
      <c r="AT217" s="364" t="e">
        <f>#REF!</f>
        <v>#REF!</v>
      </c>
      <c r="AU217" s="364" t="e">
        <f t="shared" si="26"/>
        <v>#REF!</v>
      </c>
      <c r="AV217" s="364">
        <f t="shared" si="24"/>
        <v>0</v>
      </c>
      <c r="AW217" s="364" t="e">
        <f t="shared" si="25"/>
        <v>#REF!</v>
      </c>
      <c r="AX217" s="364" t="e">
        <f t="shared" si="27"/>
        <v>#REF!</v>
      </c>
      <c r="AY217" s="364" t="e">
        <f t="shared" si="28"/>
        <v>#REF!</v>
      </c>
    </row>
    <row r="218" spans="1:51" s="43" customFormat="1">
      <c r="A218" s="200"/>
      <c r="B218" s="199"/>
      <c r="C218" s="107"/>
      <c r="D218" s="106"/>
      <c r="E218" s="116"/>
      <c r="F218" s="109"/>
      <c r="G218" s="109"/>
      <c r="H218" s="109"/>
      <c r="I218" s="105"/>
      <c r="J218" s="106"/>
      <c r="K218" s="25"/>
      <c r="L218" s="105"/>
      <c r="M218" s="105"/>
      <c r="N218" s="110"/>
      <c r="O218" s="110"/>
      <c r="P218" s="108"/>
      <c r="Q218" s="108"/>
      <c r="R218" s="111"/>
      <c r="S218" s="112"/>
      <c r="T218" s="112"/>
      <c r="U218" s="373"/>
      <c r="V218" s="372"/>
      <c r="W218" s="117"/>
      <c r="X218" s="114"/>
      <c r="Y218" s="118"/>
      <c r="Z218" s="115"/>
      <c r="AA218" s="115"/>
      <c r="AB218" s="127"/>
      <c r="AC218" s="128"/>
      <c r="AD218" s="129">
        <f t="shared" si="29"/>
        <v>0</v>
      </c>
      <c r="AE218" s="129">
        <f t="shared" ref="AE218:AE281" si="30">AB218+AD218</f>
        <v>0</v>
      </c>
      <c r="AF218" s="356" t="e">
        <f t="shared" ref="AF218:AF281" si="31">AB218/R218</f>
        <v>#DIV/0!</v>
      </c>
      <c r="AG218" s="42"/>
      <c r="AH218" s="42"/>
      <c r="AI218" s="42"/>
      <c r="AJ218" s="42"/>
      <c r="AK218" s="124"/>
      <c r="AL218" s="125"/>
      <c r="AM218" s="126"/>
      <c r="AN218" s="126"/>
      <c r="AO218" s="126"/>
      <c r="AP218" s="126"/>
      <c r="AQ218" s="126"/>
      <c r="AR218" s="126"/>
      <c r="AS218" s="364">
        <f t="shared" ref="AS218:AS281" si="32">SUM(AG218:AR218)</f>
        <v>0</v>
      </c>
      <c r="AT218" s="364" t="e">
        <f>#REF!</f>
        <v>#REF!</v>
      </c>
      <c r="AU218" s="364" t="e">
        <f t="shared" si="26"/>
        <v>#REF!</v>
      </c>
      <c r="AV218" s="364">
        <f t="shared" ref="AV218:AV281" si="33">AB218-AS218</f>
        <v>0</v>
      </c>
      <c r="AW218" s="364" t="e">
        <f t="shared" ref="AW218:AW281" si="34">AD218-AT218</f>
        <v>#REF!</v>
      </c>
      <c r="AX218" s="364" t="e">
        <f t="shared" si="27"/>
        <v>#REF!</v>
      </c>
      <c r="AY218" s="364" t="e">
        <f t="shared" si="28"/>
        <v>#REF!</v>
      </c>
    </row>
    <row r="219" spans="1:51" s="43" customFormat="1">
      <c r="A219" s="200"/>
      <c r="B219" s="199"/>
      <c r="C219" s="107"/>
      <c r="D219" s="106"/>
      <c r="E219" s="116"/>
      <c r="F219" s="109"/>
      <c r="G219" s="109"/>
      <c r="H219" s="109"/>
      <c r="I219" s="105"/>
      <c r="J219" s="106"/>
      <c r="K219" s="25"/>
      <c r="L219" s="105"/>
      <c r="M219" s="105"/>
      <c r="N219" s="110"/>
      <c r="O219" s="110"/>
      <c r="P219" s="108"/>
      <c r="Q219" s="108"/>
      <c r="R219" s="111"/>
      <c r="S219" s="112"/>
      <c r="T219" s="112"/>
      <c r="U219" s="373"/>
      <c r="V219" s="372"/>
      <c r="W219" s="117"/>
      <c r="X219" s="114"/>
      <c r="Y219" s="118"/>
      <c r="Z219" s="115"/>
      <c r="AA219" s="115"/>
      <c r="AB219" s="127"/>
      <c r="AC219" s="128"/>
      <c r="AD219" s="129">
        <f t="shared" si="29"/>
        <v>0</v>
      </c>
      <c r="AE219" s="129">
        <f t="shared" si="30"/>
        <v>0</v>
      </c>
      <c r="AF219" s="356" t="e">
        <f t="shared" si="31"/>
        <v>#DIV/0!</v>
      </c>
      <c r="AG219" s="42"/>
      <c r="AH219" s="42"/>
      <c r="AI219" s="42"/>
      <c r="AJ219" s="42"/>
      <c r="AK219" s="124"/>
      <c r="AL219" s="125"/>
      <c r="AM219" s="126"/>
      <c r="AN219" s="126"/>
      <c r="AO219" s="126"/>
      <c r="AP219" s="126"/>
      <c r="AQ219" s="126"/>
      <c r="AR219" s="126"/>
      <c r="AS219" s="364">
        <f t="shared" si="32"/>
        <v>0</v>
      </c>
      <c r="AT219" s="364" t="e">
        <f>#REF!</f>
        <v>#REF!</v>
      </c>
      <c r="AU219" s="364" t="e">
        <f t="shared" ref="AU219:AU282" si="35">AS219+AT219</f>
        <v>#REF!</v>
      </c>
      <c r="AV219" s="364">
        <f t="shared" si="33"/>
        <v>0</v>
      </c>
      <c r="AW219" s="364" t="e">
        <f t="shared" si="34"/>
        <v>#REF!</v>
      </c>
      <c r="AX219" s="364" t="e">
        <f t="shared" ref="AX219:AX282" si="36">SUM(AV219:AW219)</f>
        <v>#REF!</v>
      </c>
      <c r="AY219" s="364" t="e">
        <f t="shared" ref="AY219:AY282" si="37">AU219+AX219</f>
        <v>#REF!</v>
      </c>
    </row>
    <row r="220" spans="1:51" s="43" customFormat="1">
      <c r="A220" s="200"/>
      <c r="B220" s="199"/>
      <c r="C220" s="107"/>
      <c r="D220" s="106"/>
      <c r="E220" s="116"/>
      <c r="F220" s="109"/>
      <c r="G220" s="109"/>
      <c r="H220" s="109"/>
      <c r="I220" s="105"/>
      <c r="J220" s="106"/>
      <c r="K220" s="25"/>
      <c r="L220" s="105"/>
      <c r="M220" s="105"/>
      <c r="N220" s="110"/>
      <c r="O220" s="110"/>
      <c r="P220" s="108"/>
      <c r="Q220" s="108"/>
      <c r="R220" s="111"/>
      <c r="S220" s="112"/>
      <c r="T220" s="112"/>
      <c r="U220" s="373"/>
      <c r="V220" s="372"/>
      <c r="W220" s="117"/>
      <c r="X220" s="114"/>
      <c r="Y220" s="118"/>
      <c r="Z220" s="115"/>
      <c r="AA220" s="115"/>
      <c r="AB220" s="127"/>
      <c r="AC220" s="128"/>
      <c r="AD220" s="129">
        <f t="shared" si="29"/>
        <v>0</v>
      </c>
      <c r="AE220" s="129">
        <f t="shared" si="30"/>
        <v>0</v>
      </c>
      <c r="AF220" s="356" t="e">
        <f t="shared" si="31"/>
        <v>#DIV/0!</v>
      </c>
      <c r="AG220" s="42"/>
      <c r="AH220" s="42"/>
      <c r="AI220" s="42"/>
      <c r="AJ220" s="42"/>
      <c r="AK220" s="124"/>
      <c r="AL220" s="125"/>
      <c r="AM220" s="126"/>
      <c r="AN220" s="126"/>
      <c r="AO220" s="126"/>
      <c r="AP220" s="126"/>
      <c r="AQ220" s="126"/>
      <c r="AR220" s="126"/>
      <c r="AS220" s="364">
        <f t="shared" si="32"/>
        <v>0</v>
      </c>
      <c r="AT220" s="364" t="e">
        <f>#REF!</f>
        <v>#REF!</v>
      </c>
      <c r="AU220" s="364" t="e">
        <f t="shared" si="35"/>
        <v>#REF!</v>
      </c>
      <c r="AV220" s="364">
        <f t="shared" si="33"/>
        <v>0</v>
      </c>
      <c r="AW220" s="364" t="e">
        <f t="shared" si="34"/>
        <v>#REF!</v>
      </c>
      <c r="AX220" s="364" t="e">
        <f t="shared" si="36"/>
        <v>#REF!</v>
      </c>
      <c r="AY220" s="364" t="e">
        <f t="shared" si="37"/>
        <v>#REF!</v>
      </c>
    </row>
    <row r="221" spans="1:51" s="43" customFormat="1">
      <c r="A221" s="200"/>
      <c r="B221" s="199"/>
      <c r="C221" s="107"/>
      <c r="D221" s="106"/>
      <c r="E221" s="116"/>
      <c r="F221" s="109"/>
      <c r="G221" s="109"/>
      <c r="H221" s="109"/>
      <c r="I221" s="105"/>
      <c r="J221" s="106"/>
      <c r="K221" s="25"/>
      <c r="L221" s="105"/>
      <c r="M221" s="105"/>
      <c r="N221" s="110"/>
      <c r="O221" s="110"/>
      <c r="P221" s="108"/>
      <c r="Q221" s="108"/>
      <c r="R221" s="111"/>
      <c r="S221" s="112"/>
      <c r="T221" s="112"/>
      <c r="U221" s="373"/>
      <c r="V221" s="372"/>
      <c r="W221" s="117"/>
      <c r="X221" s="114"/>
      <c r="Y221" s="118"/>
      <c r="Z221" s="115"/>
      <c r="AA221" s="115"/>
      <c r="AB221" s="127"/>
      <c r="AC221" s="128"/>
      <c r="AD221" s="129">
        <f t="shared" si="29"/>
        <v>0</v>
      </c>
      <c r="AE221" s="129">
        <f t="shared" si="30"/>
        <v>0</v>
      </c>
      <c r="AF221" s="356" t="e">
        <f t="shared" si="31"/>
        <v>#DIV/0!</v>
      </c>
      <c r="AG221" s="42"/>
      <c r="AH221" s="42"/>
      <c r="AI221" s="42"/>
      <c r="AJ221" s="42"/>
      <c r="AK221" s="124"/>
      <c r="AL221" s="125"/>
      <c r="AM221" s="126"/>
      <c r="AN221" s="126"/>
      <c r="AO221" s="126"/>
      <c r="AP221" s="126"/>
      <c r="AQ221" s="126"/>
      <c r="AR221" s="126"/>
      <c r="AS221" s="364">
        <f t="shared" si="32"/>
        <v>0</v>
      </c>
      <c r="AT221" s="364" t="e">
        <f>#REF!</f>
        <v>#REF!</v>
      </c>
      <c r="AU221" s="364" t="e">
        <f t="shared" si="35"/>
        <v>#REF!</v>
      </c>
      <c r="AV221" s="364">
        <f t="shared" si="33"/>
        <v>0</v>
      </c>
      <c r="AW221" s="364" t="e">
        <f t="shared" si="34"/>
        <v>#REF!</v>
      </c>
      <c r="AX221" s="364" t="e">
        <f t="shared" si="36"/>
        <v>#REF!</v>
      </c>
      <c r="AY221" s="364" t="e">
        <f t="shared" si="37"/>
        <v>#REF!</v>
      </c>
    </row>
    <row r="222" spans="1:51" s="43" customFormat="1">
      <c r="A222" s="200"/>
      <c r="B222" s="199"/>
      <c r="C222" s="107"/>
      <c r="D222" s="106"/>
      <c r="E222" s="116"/>
      <c r="F222" s="109"/>
      <c r="G222" s="109"/>
      <c r="H222" s="109"/>
      <c r="I222" s="105"/>
      <c r="J222" s="106"/>
      <c r="K222" s="25"/>
      <c r="L222" s="105"/>
      <c r="M222" s="105"/>
      <c r="N222" s="110"/>
      <c r="O222" s="110"/>
      <c r="P222" s="108"/>
      <c r="Q222" s="108"/>
      <c r="R222" s="111"/>
      <c r="S222" s="112"/>
      <c r="T222" s="112"/>
      <c r="U222" s="373"/>
      <c r="V222" s="372"/>
      <c r="W222" s="117"/>
      <c r="X222" s="114"/>
      <c r="Y222" s="118"/>
      <c r="Z222" s="115"/>
      <c r="AA222" s="115"/>
      <c r="AB222" s="127"/>
      <c r="AC222" s="128"/>
      <c r="AD222" s="129">
        <f t="shared" si="29"/>
        <v>0</v>
      </c>
      <c r="AE222" s="129">
        <f t="shared" si="30"/>
        <v>0</v>
      </c>
      <c r="AF222" s="356" t="e">
        <f t="shared" si="31"/>
        <v>#DIV/0!</v>
      </c>
      <c r="AG222" s="42"/>
      <c r="AH222" s="42"/>
      <c r="AI222" s="42"/>
      <c r="AJ222" s="42"/>
      <c r="AK222" s="124"/>
      <c r="AL222" s="125"/>
      <c r="AM222" s="126"/>
      <c r="AN222" s="126"/>
      <c r="AO222" s="126"/>
      <c r="AP222" s="126"/>
      <c r="AQ222" s="126"/>
      <c r="AR222" s="126"/>
      <c r="AS222" s="364">
        <f t="shared" si="32"/>
        <v>0</v>
      </c>
      <c r="AT222" s="364" t="e">
        <f>#REF!</f>
        <v>#REF!</v>
      </c>
      <c r="AU222" s="364" t="e">
        <f t="shared" si="35"/>
        <v>#REF!</v>
      </c>
      <c r="AV222" s="364">
        <f t="shared" si="33"/>
        <v>0</v>
      </c>
      <c r="AW222" s="364" t="e">
        <f t="shared" si="34"/>
        <v>#REF!</v>
      </c>
      <c r="AX222" s="364" t="e">
        <f t="shared" si="36"/>
        <v>#REF!</v>
      </c>
      <c r="AY222" s="364" t="e">
        <f t="shared" si="37"/>
        <v>#REF!</v>
      </c>
    </row>
    <row r="223" spans="1:51" s="43" customFormat="1">
      <c r="A223" s="200"/>
      <c r="B223" s="199"/>
      <c r="C223" s="107"/>
      <c r="D223" s="106"/>
      <c r="E223" s="116"/>
      <c r="F223" s="109"/>
      <c r="G223" s="109"/>
      <c r="H223" s="109"/>
      <c r="I223" s="105"/>
      <c r="J223" s="106"/>
      <c r="K223" s="25"/>
      <c r="L223" s="105"/>
      <c r="M223" s="105"/>
      <c r="N223" s="110"/>
      <c r="O223" s="110"/>
      <c r="P223" s="108"/>
      <c r="Q223" s="108"/>
      <c r="R223" s="111"/>
      <c r="S223" s="112"/>
      <c r="T223" s="112"/>
      <c r="U223" s="373"/>
      <c r="V223" s="372"/>
      <c r="W223" s="117"/>
      <c r="X223" s="114"/>
      <c r="Y223" s="118"/>
      <c r="Z223" s="115"/>
      <c r="AA223" s="115"/>
      <c r="AB223" s="127"/>
      <c r="AC223" s="128"/>
      <c r="AD223" s="129">
        <f t="shared" si="29"/>
        <v>0</v>
      </c>
      <c r="AE223" s="129">
        <f t="shared" si="30"/>
        <v>0</v>
      </c>
      <c r="AF223" s="356" t="e">
        <f t="shared" si="31"/>
        <v>#DIV/0!</v>
      </c>
      <c r="AG223" s="42"/>
      <c r="AH223" s="42"/>
      <c r="AI223" s="42"/>
      <c r="AJ223" s="42"/>
      <c r="AK223" s="124"/>
      <c r="AL223" s="125"/>
      <c r="AM223" s="126"/>
      <c r="AN223" s="126"/>
      <c r="AO223" s="126"/>
      <c r="AP223" s="126"/>
      <c r="AQ223" s="126"/>
      <c r="AR223" s="126"/>
      <c r="AS223" s="364">
        <f t="shared" si="32"/>
        <v>0</v>
      </c>
      <c r="AT223" s="364" t="e">
        <f>#REF!</f>
        <v>#REF!</v>
      </c>
      <c r="AU223" s="364" t="e">
        <f t="shared" si="35"/>
        <v>#REF!</v>
      </c>
      <c r="AV223" s="364">
        <f t="shared" si="33"/>
        <v>0</v>
      </c>
      <c r="AW223" s="364" t="e">
        <f t="shared" si="34"/>
        <v>#REF!</v>
      </c>
      <c r="AX223" s="364" t="e">
        <f t="shared" si="36"/>
        <v>#REF!</v>
      </c>
      <c r="AY223" s="364" t="e">
        <f t="shared" si="37"/>
        <v>#REF!</v>
      </c>
    </row>
    <row r="224" spans="1:51" s="43" customFormat="1">
      <c r="A224" s="200"/>
      <c r="B224" s="199"/>
      <c r="C224" s="107"/>
      <c r="D224" s="106"/>
      <c r="E224" s="116"/>
      <c r="F224" s="109"/>
      <c r="G224" s="109"/>
      <c r="H224" s="109"/>
      <c r="I224" s="105"/>
      <c r="J224" s="106"/>
      <c r="K224" s="25"/>
      <c r="L224" s="105"/>
      <c r="M224" s="105"/>
      <c r="N224" s="110"/>
      <c r="O224" s="110"/>
      <c r="P224" s="108"/>
      <c r="Q224" s="108"/>
      <c r="R224" s="111"/>
      <c r="S224" s="112"/>
      <c r="T224" s="112"/>
      <c r="U224" s="373"/>
      <c r="V224" s="372"/>
      <c r="W224" s="117"/>
      <c r="X224" s="114"/>
      <c r="Y224" s="118"/>
      <c r="Z224" s="115"/>
      <c r="AA224" s="115"/>
      <c r="AB224" s="127"/>
      <c r="AC224" s="128"/>
      <c r="AD224" s="129">
        <f t="shared" si="29"/>
        <v>0</v>
      </c>
      <c r="AE224" s="129">
        <f t="shared" si="30"/>
        <v>0</v>
      </c>
      <c r="AF224" s="356" t="e">
        <f t="shared" si="31"/>
        <v>#DIV/0!</v>
      </c>
      <c r="AG224" s="42"/>
      <c r="AH224" s="42"/>
      <c r="AI224" s="42"/>
      <c r="AJ224" s="42"/>
      <c r="AK224" s="124"/>
      <c r="AL224" s="125"/>
      <c r="AM224" s="126"/>
      <c r="AN224" s="126"/>
      <c r="AO224" s="126"/>
      <c r="AP224" s="126"/>
      <c r="AQ224" s="126"/>
      <c r="AR224" s="126"/>
      <c r="AS224" s="364">
        <f t="shared" si="32"/>
        <v>0</v>
      </c>
      <c r="AT224" s="364" t="e">
        <f>#REF!</f>
        <v>#REF!</v>
      </c>
      <c r="AU224" s="364" t="e">
        <f t="shared" si="35"/>
        <v>#REF!</v>
      </c>
      <c r="AV224" s="364">
        <f t="shared" si="33"/>
        <v>0</v>
      </c>
      <c r="AW224" s="364" t="e">
        <f t="shared" si="34"/>
        <v>#REF!</v>
      </c>
      <c r="AX224" s="364" t="e">
        <f t="shared" si="36"/>
        <v>#REF!</v>
      </c>
      <c r="AY224" s="364" t="e">
        <f t="shared" si="37"/>
        <v>#REF!</v>
      </c>
    </row>
    <row r="225" spans="1:51" s="43" customFormat="1">
      <c r="A225" s="200"/>
      <c r="B225" s="199"/>
      <c r="C225" s="107"/>
      <c r="D225" s="106"/>
      <c r="E225" s="116"/>
      <c r="F225" s="109"/>
      <c r="G225" s="109"/>
      <c r="H225" s="109"/>
      <c r="I225" s="105"/>
      <c r="J225" s="106"/>
      <c r="K225" s="25"/>
      <c r="L225" s="105"/>
      <c r="M225" s="105"/>
      <c r="N225" s="110"/>
      <c r="O225" s="110"/>
      <c r="P225" s="108"/>
      <c r="Q225" s="108"/>
      <c r="R225" s="111"/>
      <c r="S225" s="112"/>
      <c r="T225" s="112"/>
      <c r="U225" s="373"/>
      <c r="V225" s="372"/>
      <c r="W225" s="117"/>
      <c r="X225" s="114"/>
      <c r="Y225" s="118"/>
      <c r="Z225" s="115"/>
      <c r="AA225" s="115"/>
      <c r="AB225" s="127"/>
      <c r="AC225" s="128"/>
      <c r="AD225" s="129">
        <f t="shared" si="29"/>
        <v>0</v>
      </c>
      <c r="AE225" s="129">
        <f t="shared" si="30"/>
        <v>0</v>
      </c>
      <c r="AF225" s="356" t="e">
        <f t="shared" si="31"/>
        <v>#DIV/0!</v>
      </c>
      <c r="AG225" s="42"/>
      <c r="AH225" s="42"/>
      <c r="AI225" s="42"/>
      <c r="AJ225" s="42"/>
      <c r="AK225" s="124"/>
      <c r="AL225" s="125"/>
      <c r="AM225" s="126"/>
      <c r="AN225" s="126"/>
      <c r="AO225" s="126"/>
      <c r="AP225" s="126"/>
      <c r="AQ225" s="126"/>
      <c r="AR225" s="126"/>
      <c r="AS225" s="364">
        <f t="shared" si="32"/>
        <v>0</v>
      </c>
      <c r="AT225" s="364" t="e">
        <f>#REF!</f>
        <v>#REF!</v>
      </c>
      <c r="AU225" s="364" t="e">
        <f t="shared" si="35"/>
        <v>#REF!</v>
      </c>
      <c r="AV225" s="364">
        <f t="shared" si="33"/>
        <v>0</v>
      </c>
      <c r="AW225" s="364" t="e">
        <f t="shared" si="34"/>
        <v>#REF!</v>
      </c>
      <c r="AX225" s="364" t="e">
        <f t="shared" si="36"/>
        <v>#REF!</v>
      </c>
      <c r="AY225" s="364" t="e">
        <f t="shared" si="37"/>
        <v>#REF!</v>
      </c>
    </row>
    <row r="226" spans="1:51" s="43" customFormat="1">
      <c r="A226" s="200"/>
      <c r="B226" s="199"/>
      <c r="C226" s="107"/>
      <c r="D226" s="106"/>
      <c r="E226" s="116"/>
      <c r="F226" s="109"/>
      <c r="G226" s="109"/>
      <c r="H226" s="109"/>
      <c r="I226" s="105"/>
      <c r="J226" s="106"/>
      <c r="K226" s="25"/>
      <c r="L226" s="105"/>
      <c r="M226" s="105"/>
      <c r="N226" s="110"/>
      <c r="O226" s="110"/>
      <c r="P226" s="108"/>
      <c r="Q226" s="108"/>
      <c r="R226" s="111"/>
      <c r="S226" s="112"/>
      <c r="T226" s="112"/>
      <c r="U226" s="373"/>
      <c r="V226" s="372"/>
      <c r="W226" s="117"/>
      <c r="X226" s="114"/>
      <c r="Y226" s="118"/>
      <c r="Z226" s="115"/>
      <c r="AA226" s="115"/>
      <c r="AB226" s="127"/>
      <c r="AC226" s="128"/>
      <c r="AD226" s="129">
        <f t="shared" si="29"/>
        <v>0</v>
      </c>
      <c r="AE226" s="129">
        <f t="shared" si="30"/>
        <v>0</v>
      </c>
      <c r="AF226" s="356" t="e">
        <f t="shared" si="31"/>
        <v>#DIV/0!</v>
      </c>
      <c r="AG226" s="42"/>
      <c r="AH226" s="42"/>
      <c r="AI226" s="42"/>
      <c r="AJ226" s="42"/>
      <c r="AK226" s="124"/>
      <c r="AL226" s="125"/>
      <c r="AM226" s="126"/>
      <c r="AN226" s="126"/>
      <c r="AO226" s="126"/>
      <c r="AP226" s="126"/>
      <c r="AQ226" s="126"/>
      <c r="AR226" s="126"/>
      <c r="AS226" s="364">
        <f t="shared" si="32"/>
        <v>0</v>
      </c>
      <c r="AT226" s="364" t="e">
        <f>#REF!</f>
        <v>#REF!</v>
      </c>
      <c r="AU226" s="364" t="e">
        <f t="shared" si="35"/>
        <v>#REF!</v>
      </c>
      <c r="AV226" s="364">
        <f t="shared" si="33"/>
        <v>0</v>
      </c>
      <c r="AW226" s="364" t="e">
        <f t="shared" si="34"/>
        <v>#REF!</v>
      </c>
      <c r="AX226" s="364" t="e">
        <f t="shared" si="36"/>
        <v>#REF!</v>
      </c>
      <c r="AY226" s="364" t="e">
        <f t="shared" si="37"/>
        <v>#REF!</v>
      </c>
    </row>
    <row r="227" spans="1:51" s="43" customFormat="1">
      <c r="A227" s="200"/>
      <c r="B227" s="199"/>
      <c r="C227" s="107"/>
      <c r="D227" s="106"/>
      <c r="E227" s="116"/>
      <c r="F227" s="109"/>
      <c r="G227" s="109"/>
      <c r="H227" s="109"/>
      <c r="I227" s="105"/>
      <c r="J227" s="106"/>
      <c r="K227" s="25"/>
      <c r="L227" s="105"/>
      <c r="M227" s="105"/>
      <c r="N227" s="110"/>
      <c r="O227" s="110"/>
      <c r="P227" s="108"/>
      <c r="Q227" s="108"/>
      <c r="R227" s="111"/>
      <c r="S227" s="112"/>
      <c r="T227" s="112"/>
      <c r="U227" s="373"/>
      <c r="V227" s="372"/>
      <c r="W227" s="117"/>
      <c r="X227" s="114"/>
      <c r="Y227" s="118"/>
      <c r="Z227" s="115"/>
      <c r="AA227" s="115"/>
      <c r="AB227" s="127"/>
      <c r="AC227" s="128"/>
      <c r="AD227" s="129">
        <f t="shared" si="29"/>
        <v>0</v>
      </c>
      <c r="AE227" s="129">
        <f t="shared" si="30"/>
        <v>0</v>
      </c>
      <c r="AF227" s="356" t="e">
        <f t="shared" si="31"/>
        <v>#DIV/0!</v>
      </c>
      <c r="AG227" s="42"/>
      <c r="AH227" s="42"/>
      <c r="AI227" s="42"/>
      <c r="AJ227" s="42"/>
      <c r="AK227" s="124"/>
      <c r="AL227" s="125"/>
      <c r="AM227" s="126"/>
      <c r="AN227" s="126"/>
      <c r="AO227" s="126"/>
      <c r="AP227" s="126"/>
      <c r="AQ227" s="126"/>
      <c r="AR227" s="126"/>
      <c r="AS227" s="364">
        <f t="shared" si="32"/>
        <v>0</v>
      </c>
      <c r="AT227" s="364" t="e">
        <f>#REF!</f>
        <v>#REF!</v>
      </c>
      <c r="AU227" s="364" t="e">
        <f t="shared" si="35"/>
        <v>#REF!</v>
      </c>
      <c r="AV227" s="364">
        <f t="shared" si="33"/>
        <v>0</v>
      </c>
      <c r="AW227" s="364" t="e">
        <f t="shared" si="34"/>
        <v>#REF!</v>
      </c>
      <c r="AX227" s="364" t="e">
        <f t="shared" si="36"/>
        <v>#REF!</v>
      </c>
      <c r="AY227" s="364" t="e">
        <f t="shared" si="37"/>
        <v>#REF!</v>
      </c>
    </row>
    <row r="228" spans="1:51" s="43" customFormat="1">
      <c r="A228" s="200"/>
      <c r="B228" s="199"/>
      <c r="C228" s="107"/>
      <c r="D228" s="106"/>
      <c r="E228" s="116"/>
      <c r="F228" s="109"/>
      <c r="G228" s="109"/>
      <c r="H228" s="109"/>
      <c r="I228" s="105"/>
      <c r="J228" s="106"/>
      <c r="K228" s="25"/>
      <c r="L228" s="105"/>
      <c r="M228" s="105"/>
      <c r="N228" s="110"/>
      <c r="O228" s="110"/>
      <c r="P228" s="108"/>
      <c r="Q228" s="108"/>
      <c r="R228" s="111"/>
      <c r="S228" s="112"/>
      <c r="T228" s="112"/>
      <c r="U228" s="373"/>
      <c r="V228" s="372"/>
      <c r="W228" s="117"/>
      <c r="X228" s="114"/>
      <c r="Y228" s="118"/>
      <c r="Z228" s="115"/>
      <c r="AA228" s="115"/>
      <c r="AB228" s="127"/>
      <c r="AC228" s="128"/>
      <c r="AD228" s="129">
        <f t="shared" si="29"/>
        <v>0</v>
      </c>
      <c r="AE228" s="129">
        <f t="shared" si="30"/>
        <v>0</v>
      </c>
      <c r="AF228" s="356" t="e">
        <f t="shared" si="31"/>
        <v>#DIV/0!</v>
      </c>
      <c r="AG228" s="42"/>
      <c r="AH228" s="42"/>
      <c r="AI228" s="42"/>
      <c r="AJ228" s="42"/>
      <c r="AK228" s="124"/>
      <c r="AL228" s="125"/>
      <c r="AM228" s="126"/>
      <c r="AN228" s="126"/>
      <c r="AO228" s="126"/>
      <c r="AP228" s="126"/>
      <c r="AQ228" s="126"/>
      <c r="AR228" s="126"/>
      <c r="AS228" s="364">
        <f t="shared" si="32"/>
        <v>0</v>
      </c>
      <c r="AT228" s="364" t="e">
        <f>#REF!</f>
        <v>#REF!</v>
      </c>
      <c r="AU228" s="364" t="e">
        <f t="shared" si="35"/>
        <v>#REF!</v>
      </c>
      <c r="AV228" s="364">
        <f t="shared" si="33"/>
        <v>0</v>
      </c>
      <c r="AW228" s="364" t="e">
        <f t="shared" si="34"/>
        <v>#REF!</v>
      </c>
      <c r="AX228" s="364" t="e">
        <f t="shared" si="36"/>
        <v>#REF!</v>
      </c>
      <c r="AY228" s="364" t="e">
        <f t="shared" si="37"/>
        <v>#REF!</v>
      </c>
    </row>
    <row r="229" spans="1:51" s="43" customFormat="1">
      <c r="A229" s="200"/>
      <c r="B229" s="199"/>
      <c r="C229" s="107"/>
      <c r="D229" s="106"/>
      <c r="E229" s="116"/>
      <c r="F229" s="109"/>
      <c r="G229" s="109"/>
      <c r="H229" s="109"/>
      <c r="I229" s="105"/>
      <c r="J229" s="106"/>
      <c r="K229" s="25"/>
      <c r="L229" s="105"/>
      <c r="M229" s="105"/>
      <c r="N229" s="110"/>
      <c r="O229" s="110"/>
      <c r="P229" s="108"/>
      <c r="Q229" s="108"/>
      <c r="R229" s="111"/>
      <c r="S229" s="112"/>
      <c r="T229" s="112"/>
      <c r="U229" s="373"/>
      <c r="V229" s="372"/>
      <c r="W229" s="117"/>
      <c r="X229" s="114"/>
      <c r="Y229" s="118"/>
      <c r="Z229" s="115"/>
      <c r="AA229" s="115"/>
      <c r="AB229" s="127"/>
      <c r="AC229" s="128"/>
      <c r="AD229" s="129">
        <f t="shared" si="29"/>
        <v>0</v>
      </c>
      <c r="AE229" s="129">
        <f t="shared" si="30"/>
        <v>0</v>
      </c>
      <c r="AF229" s="356" t="e">
        <f t="shared" si="31"/>
        <v>#DIV/0!</v>
      </c>
      <c r="AG229" s="42"/>
      <c r="AH229" s="42"/>
      <c r="AI229" s="42"/>
      <c r="AJ229" s="42"/>
      <c r="AK229" s="124"/>
      <c r="AL229" s="125"/>
      <c r="AM229" s="126"/>
      <c r="AN229" s="126"/>
      <c r="AO229" s="126"/>
      <c r="AP229" s="126"/>
      <c r="AQ229" s="126"/>
      <c r="AR229" s="126"/>
      <c r="AS229" s="364">
        <f t="shared" si="32"/>
        <v>0</v>
      </c>
      <c r="AT229" s="364" t="e">
        <f>#REF!</f>
        <v>#REF!</v>
      </c>
      <c r="AU229" s="364" t="e">
        <f t="shared" si="35"/>
        <v>#REF!</v>
      </c>
      <c r="AV229" s="364">
        <f t="shared" si="33"/>
        <v>0</v>
      </c>
      <c r="AW229" s="364" t="e">
        <f t="shared" si="34"/>
        <v>#REF!</v>
      </c>
      <c r="AX229" s="364" t="e">
        <f t="shared" si="36"/>
        <v>#REF!</v>
      </c>
      <c r="AY229" s="364" t="e">
        <f t="shared" si="37"/>
        <v>#REF!</v>
      </c>
    </row>
    <row r="230" spans="1:51" s="43" customFormat="1">
      <c r="A230" s="200"/>
      <c r="B230" s="199"/>
      <c r="C230" s="107"/>
      <c r="D230" s="106"/>
      <c r="E230" s="116"/>
      <c r="F230" s="109"/>
      <c r="G230" s="109"/>
      <c r="H230" s="109"/>
      <c r="I230" s="105"/>
      <c r="J230" s="106"/>
      <c r="K230" s="25"/>
      <c r="L230" s="105"/>
      <c r="M230" s="105"/>
      <c r="N230" s="110"/>
      <c r="O230" s="110"/>
      <c r="P230" s="108"/>
      <c r="Q230" s="108"/>
      <c r="R230" s="111"/>
      <c r="S230" s="112"/>
      <c r="T230" s="112"/>
      <c r="U230" s="373"/>
      <c r="V230" s="372"/>
      <c r="W230" s="117"/>
      <c r="X230" s="114"/>
      <c r="Y230" s="118"/>
      <c r="Z230" s="115"/>
      <c r="AA230" s="115"/>
      <c r="AB230" s="127"/>
      <c r="AC230" s="128"/>
      <c r="AD230" s="129">
        <f t="shared" si="29"/>
        <v>0</v>
      </c>
      <c r="AE230" s="129">
        <f t="shared" si="30"/>
        <v>0</v>
      </c>
      <c r="AF230" s="356" t="e">
        <f t="shared" si="31"/>
        <v>#DIV/0!</v>
      </c>
      <c r="AG230" s="42"/>
      <c r="AH230" s="42"/>
      <c r="AI230" s="42"/>
      <c r="AJ230" s="42"/>
      <c r="AK230" s="124"/>
      <c r="AL230" s="125"/>
      <c r="AM230" s="126"/>
      <c r="AN230" s="126"/>
      <c r="AO230" s="126"/>
      <c r="AP230" s="126"/>
      <c r="AQ230" s="126"/>
      <c r="AR230" s="126"/>
      <c r="AS230" s="364">
        <f t="shared" si="32"/>
        <v>0</v>
      </c>
      <c r="AT230" s="364" t="e">
        <f>#REF!</f>
        <v>#REF!</v>
      </c>
      <c r="AU230" s="364" t="e">
        <f t="shared" si="35"/>
        <v>#REF!</v>
      </c>
      <c r="AV230" s="364">
        <f t="shared" si="33"/>
        <v>0</v>
      </c>
      <c r="AW230" s="364" t="e">
        <f t="shared" si="34"/>
        <v>#REF!</v>
      </c>
      <c r="AX230" s="364" t="e">
        <f t="shared" si="36"/>
        <v>#REF!</v>
      </c>
      <c r="AY230" s="364" t="e">
        <f t="shared" si="37"/>
        <v>#REF!</v>
      </c>
    </row>
    <row r="231" spans="1:51" s="43" customFormat="1">
      <c r="A231" s="200"/>
      <c r="B231" s="199"/>
      <c r="C231" s="107"/>
      <c r="D231" s="106"/>
      <c r="E231" s="116"/>
      <c r="F231" s="109"/>
      <c r="G231" s="109"/>
      <c r="H231" s="109"/>
      <c r="I231" s="105"/>
      <c r="J231" s="106"/>
      <c r="K231" s="25"/>
      <c r="L231" s="105"/>
      <c r="M231" s="105"/>
      <c r="N231" s="110"/>
      <c r="O231" s="110"/>
      <c r="P231" s="108"/>
      <c r="Q231" s="108"/>
      <c r="R231" s="111"/>
      <c r="S231" s="112"/>
      <c r="T231" s="112"/>
      <c r="U231" s="373"/>
      <c r="V231" s="372"/>
      <c r="W231" s="117"/>
      <c r="X231" s="114"/>
      <c r="Y231" s="118"/>
      <c r="Z231" s="115"/>
      <c r="AA231" s="115"/>
      <c r="AB231" s="127"/>
      <c r="AC231" s="128"/>
      <c r="AD231" s="129">
        <f t="shared" si="29"/>
        <v>0</v>
      </c>
      <c r="AE231" s="129">
        <f t="shared" si="30"/>
        <v>0</v>
      </c>
      <c r="AF231" s="356" t="e">
        <f t="shared" si="31"/>
        <v>#DIV/0!</v>
      </c>
      <c r="AG231" s="42"/>
      <c r="AH231" s="42"/>
      <c r="AI231" s="42"/>
      <c r="AJ231" s="42"/>
      <c r="AK231" s="124"/>
      <c r="AL231" s="125"/>
      <c r="AM231" s="126"/>
      <c r="AN231" s="126"/>
      <c r="AO231" s="126"/>
      <c r="AP231" s="126"/>
      <c r="AQ231" s="126"/>
      <c r="AR231" s="126"/>
      <c r="AS231" s="364">
        <f t="shared" si="32"/>
        <v>0</v>
      </c>
      <c r="AT231" s="364" t="e">
        <f>#REF!</f>
        <v>#REF!</v>
      </c>
      <c r="AU231" s="364" t="e">
        <f t="shared" si="35"/>
        <v>#REF!</v>
      </c>
      <c r="AV231" s="364">
        <f t="shared" si="33"/>
        <v>0</v>
      </c>
      <c r="AW231" s="364" t="e">
        <f t="shared" si="34"/>
        <v>#REF!</v>
      </c>
      <c r="AX231" s="364" t="e">
        <f t="shared" si="36"/>
        <v>#REF!</v>
      </c>
      <c r="AY231" s="364" t="e">
        <f t="shared" si="37"/>
        <v>#REF!</v>
      </c>
    </row>
    <row r="232" spans="1:51" s="43" customFormat="1">
      <c r="A232" s="200"/>
      <c r="B232" s="199"/>
      <c r="C232" s="107"/>
      <c r="D232" s="106"/>
      <c r="E232" s="116"/>
      <c r="F232" s="109"/>
      <c r="G232" s="109"/>
      <c r="H232" s="109"/>
      <c r="I232" s="105"/>
      <c r="J232" s="106"/>
      <c r="K232" s="25"/>
      <c r="L232" s="105"/>
      <c r="M232" s="105"/>
      <c r="N232" s="110"/>
      <c r="O232" s="110"/>
      <c r="P232" s="108"/>
      <c r="Q232" s="108"/>
      <c r="R232" s="111"/>
      <c r="S232" s="112"/>
      <c r="T232" s="112"/>
      <c r="U232" s="373"/>
      <c r="V232" s="372"/>
      <c r="W232" s="117"/>
      <c r="X232" s="114"/>
      <c r="Y232" s="118"/>
      <c r="Z232" s="115"/>
      <c r="AA232" s="115"/>
      <c r="AB232" s="127"/>
      <c r="AC232" s="128"/>
      <c r="AD232" s="129">
        <f t="shared" si="29"/>
        <v>0</v>
      </c>
      <c r="AE232" s="129">
        <f t="shared" si="30"/>
        <v>0</v>
      </c>
      <c r="AF232" s="356" t="e">
        <f t="shared" si="31"/>
        <v>#DIV/0!</v>
      </c>
      <c r="AG232" s="42"/>
      <c r="AH232" s="42"/>
      <c r="AI232" s="42"/>
      <c r="AJ232" s="42"/>
      <c r="AK232" s="124"/>
      <c r="AL232" s="125"/>
      <c r="AM232" s="126"/>
      <c r="AN232" s="126"/>
      <c r="AO232" s="126"/>
      <c r="AP232" s="126"/>
      <c r="AQ232" s="126"/>
      <c r="AR232" s="126"/>
      <c r="AS232" s="364">
        <f t="shared" si="32"/>
        <v>0</v>
      </c>
      <c r="AT232" s="364" t="e">
        <f>#REF!</f>
        <v>#REF!</v>
      </c>
      <c r="AU232" s="364" t="e">
        <f t="shared" si="35"/>
        <v>#REF!</v>
      </c>
      <c r="AV232" s="364">
        <f t="shared" si="33"/>
        <v>0</v>
      </c>
      <c r="AW232" s="364" t="e">
        <f t="shared" si="34"/>
        <v>#REF!</v>
      </c>
      <c r="AX232" s="364" t="e">
        <f t="shared" si="36"/>
        <v>#REF!</v>
      </c>
      <c r="AY232" s="364" t="e">
        <f t="shared" si="37"/>
        <v>#REF!</v>
      </c>
    </row>
    <row r="233" spans="1:51" s="43" customFormat="1">
      <c r="A233" s="200"/>
      <c r="B233" s="199"/>
      <c r="C233" s="107"/>
      <c r="D233" s="106"/>
      <c r="E233" s="116"/>
      <c r="F233" s="109"/>
      <c r="G233" s="109"/>
      <c r="H233" s="109"/>
      <c r="I233" s="105"/>
      <c r="J233" s="106"/>
      <c r="K233" s="25"/>
      <c r="L233" s="105"/>
      <c r="M233" s="105"/>
      <c r="N233" s="110"/>
      <c r="O233" s="110"/>
      <c r="P233" s="108"/>
      <c r="Q233" s="108"/>
      <c r="R233" s="111"/>
      <c r="S233" s="112"/>
      <c r="T233" s="112"/>
      <c r="U233" s="373"/>
      <c r="V233" s="372"/>
      <c r="W233" s="117"/>
      <c r="X233" s="114"/>
      <c r="Y233" s="118"/>
      <c r="Z233" s="115"/>
      <c r="AA233" s="115"/>
      <c r="AB233" s="127"/>
      <c r="AC233" s="128"/>
      <c r="AD233" s="129">
        <f t="shared" si="29"/>
        <v>0</v>
      </c>
      <c r="AE233" s="129">
        <f t="shared" si="30"/>
        <v>0</v>
      </c>
      <c r="AF233" s="356" t="e">
        <f t="shared" si="31"/>
        <v>#DIV/0!</v>
      </c>
      <c r="AG233" s="42"/>
      <c r="AH233" s="42"/>
      <c r="AI233" s="42"/>
      <c r="AJ233" s="42"/>
      <c r="AK233" s="124"/>
      <c r="AL233" s="125"/>
      <c r="AM233" s="126"/>
      <c r="AN233" s="126"/>
      <c r="AO233" s="126"/>
      <c r="AP233" s="126"/>
      <c r="AQ233" s="126"/>
      <c r="AR233" s="126"/>
      <c r="AS233" s="364">
        <f t="shared" si="32"/>
        <v>0</v>
      </c>
      <c r="AT233" s="364" t="e">
        <f>#REF!</f>
        <v>#REF!</v>
      </c>
      <c r="AU233" s="364" t="e">
        <f t="shared" si="35"/>
        <v>#REF!</v>
      </c>
      <c r="AV233" s="364">
        <f t="shared" si="33"/>
        <v>0</v>
      </c>
      <c r="AW233" s="364" t="e">
        <f t="shared" si="34"/>
        <v>#REF!</v>
      </c>
      <c r="AX233" s="364" t="e">
        <f t="shared" si="36"/>
        <v>#REF!</v>
      </c>
      <c r="AY233" s="364" t="e">
        <f t="shared" si="37"/>
        <v>#REF!</v>
      </c>
    </row>
    <row r="234" spans="1:51" s="43" customFormat="1">
      <c r="A234" s="200"/>
      <c r="B234" s="199"/>
      <c r="C234" s="107"/>
      <c r="D234" s="106"/>
      <c r="E234" s="116"/>
      <c r="F234" s="109"/>
      <c r="G234" s="109"/>
      <c r="H234" s="109"/>
      <c r="I234" s="105"/>
      <c r="J234" s="106"/>
      <c r="K234" s="25"/>
      <c r="L234" s="105"/>
      <c r="M234" s="105"/>
      <c r="N234" s="110"/>
      <c r="O234" s="110"/>
      <c r="P234" s="108"/>
      <c r="Q234" s="108"/>
      <c r="R234" s="111"/>
      <c r="S234" s="112"/>
      <c r="T234" s="112"/>
      <c r="U234" s="373"/>
      <c r="V234" s="372"/>
      <c r="W234" s="117"/>
      <c r="X234" s="114"/>
      <c r="Y234" s="118"/>
      <c r="Z234" s="115"/>
      <c r="AA234" s="115"/>
      <c r="AB234" s="127"/>
      <c r="AC234" s="128"/>
      <c r="AD234" s="129">
        <f t="shared" si="29"/>
        <v>0</v>
      </c>
      <c r="AE234" s="129">
        <f t="shared" si="30"/>
        <v>0</v>
      </c>
      <c r="AF234" s="356" t="e">
        <f t="shared" si="31"/>
        <v>#DIV/0!</v>
      </c>
      <c r="AG234" s="42"/>
      <c r="AH234" s="42"/>
      <c r="AI234" s="42"/>
      <c r="AJ234" s="42"/>
      <c r="AK234" s="124"/>
      <c r="AL234" s="125"/>
      <c r="AM234" s="126"/>
      <c r="AN234" s="126"/>
      <c r="AO234" s="126"/>
      <c r="AP234" s="126"/>
      <c r="AQ234" s="126"/>
      <c r="AR234" s="126"/>
      <c r="AS234" s="364">
        <f t="shared" si="32"/>
        <v>0</v>
      </c>
      <c r="AT234" s="364" t="e">
        <f>#REF!</f>
        <v>#REF!</v>
      </c>
      <c r="AU234" s="364" t="e">
        <f t="shared" si="35"/>
        <v>#REF!</v>
      </c>
      <c r="AV234" s="364">
        <f t="shared" si="33"/>
        <v>0</v>
      </c>
      <c r="AW234" s="364" t="e">
        <f t="shared" si="34"/>
        <v>#REF!</v>
      </c>
      <c r="AX234" s="364" t="e">
        <f t="shared" si="36"/>
        <v>#REF!</v>
      </c>
      <c r="AY234" s="364" t="e">
        <f t="shared" si="37"/>
        <v>#REF!</v>
      </c>
    </row>
    <row r="235" spans="1:51" s="43" customFormat="1">
      <c r="A235" s="200"/>
      <c r="B235" s="199"/>
      <c r="C235" s="107"/>
      <c r="D235" s="106"/>
      <c r="E235" s="116"/>
      <c r="F235" s="109"/>
      <c r="G235" s="109"/>
      <c r="H235" s="109"/>
      <c r="I235" s="105"/>
      <c r="J235" s="106"/>
      <c r="K235" s="25"/>
      <c r="L235" s="105"/>
      <c r="M235" s="105"/>
      <c r="N235" s="110"/>
      <c r="O235" s="110"/>
      <c r="P235" s="108"/>
      <c r="Q235" s="108"/>
      <c r="R235" s="111"/>
      <c r="S235" s="112"/>
      <c r="T235" s="112"/>
      <c r="U235" s="373"/>
      <c r="V235" s="372"/>
      <c r="W235" s="117"/>
      <c r="X235" s="114"/>
      <c r="Y235" s="118"/>
      <c r="Z235" s="115"/>
      <c r="AA235" s="115"/>
      <c r="AB235" s="127"/>
      <c r="AC235" s="128"/>
      <c r="AD235" s="129">
        <f t="shared" si="29"/>
        <v>0</v>
      </c>
      <c r="AE235" s="129">
        <f t="shared" si="30"/>
        <v>0</v>
      </c>
      <c r="AF235" s="356" t="e">
        <f t="shared" si="31"/>
        <v>#DIV/0!</v>
      </c>
      <c r="AG235" s="42"/>
      <c r="AH235" s="42"/>
      <c r="AI235" s="42"/>
      <c r="AJ235" s="42"/>
      <c r="AK235" s="124"/>
      <c r="AL235" s="125"/>
      <c r="AM235" s="126"/>
      <c r="AN235" s="126"/>
      <c r="AO235" s="126"/>
      <c r="AP235" s="126"/>
      <c r="AQ235" s="126"/>
      <c r="AR235" s="126"/>
      <c r="AS235" s="364">
        <f t="shared" si="32"/>
        <v>0</v>
      </c>
      <c r="AT235" s="364" t="e">
        <f>#REF!</f>
        <v>#REF!</v>
      </c>
      <c r="AU235" s="364" t="e">
        <f t="shared" si="35"/>
        <v>#REF!</v>
      </c>
      <c r="AV235" s="364">
        <f t="shared" si="33"/>
        <v>0</v>
      </c>
      <c r="AW235" s="364" t="e">
        <f t="shared" si="34"/>
        <v>#REF!</v>
      </c>
      <c r="AX235" s="364" t="e">
        <f t="shared" si="36"/>
        <v>#REF!</v>
      </c>
      <c r="AY235" s="364" t="e">
        <f t="shared" si="37"/>
        <v>#REF!</v>
      </c>
    </row>
    <row r="236" spans="1:51" s="43" customFormat="1">
      <c r="A236" s="200"/>
      <c r="B236" s="199"/>
      <c r="C236" s="107"/>
      <c r="D236" s="106"/>
      <c r="E236" s="116"/>
      <c r="F236" s="109"/>
      <c r="G236" s="109"/>
      <c r="H236" s="109"/>
      <c r="I236" s="105"/>
      <c r="J236" s="106"/>
      <c r="K236" s="25"/>
      <c r="L236" s="105"/>
      <c r="M236" s="105"/>
      <c r="N236" s="110"/>
      <c r="O236" s="110"/>
      <c r="P236" s="108"/>
      <c r="Q236" s="108"/>
      <c r="R236" s="111"/>
      <c r="S236" s="112"/>
      <c r="T236" s="112"/>
      <c r="U236" s="373"/>
      <c r="V236" s="372"/>
      <c r="W236" s="117"/>
      <c r="X236" s="114"/>
      <c r="Y236" s="118"/>
      <c r="Z236" s="115"/>
      <c r="AA236" s="115"/>
      <c r="AB236" s="127"/>
      <c r="AC236" s="128"/>
      <c r="AD236" s="129">
        <f t="shared" si="29"/>
        <v>0</v>
      </c>
      <c r="AE236" s="129">
        <f t="shared" si="30"/>
        <v>0</v>
      </c>
      <c r="AF236" s="356" t="e">
        <f t="shared" si="31"/>
        <v>#DIV/0!</v>
      </c>
      <c r="AG236" s="42"/>
      <c r="AH236" s="42"/>
      <c r="AI236" s="42"/>
      <c r="AJ236" s="42"/>
      <c r="AK236" s="124"/>
      <c r="AL236" s="125"/>
      <c r="AM236" s="126"/>
      <c r="AN236" s="126"/>
      <c r="AO236" s="126"/>
      <c r="AP236" s="126"/>
      <c r="AQ236" s="126"/>
      <c r="AR236" s="126"/>
      <c r="AS236" s="364">
        <f t="shared" si="32"/>
        <v>0</v>
      </c>
      <c r="AT236" s="364" t="e">
        <f>#REF!</f>
        <v>#REF!</v>
      </c>
      <c r="AU236" s="364" t="e">
        <f t="shared" si="35"/>
        <v>#REF!</v>
      </c>
      <c r="AV236" s="364">
        <f t="shared" si="33"/>
        <v>0</v>
      </c>
      <c r="AW236" s="364" t="e">
        <f t="shared" si="34"/>
        <v>#REF!</v>
      </c>
      <c r="AX236" s="364" t="e">
        <f t="shared" si="36"/>
        <v>#REF!</v>
      </c>
      <c r="AY236" s="364" t="e">
        <f t="shared" si="37"/>
        <v>#REF!</v>
      </c>
    </row>
    <row r="237" spans="1:51" s="43" customFormat="1">
      <c r="A237" s="200"/>
      <c r="B237" s="199"/>
      <c r="C237" s="107"/>
      <c r="D237" s="106"/>
      <c r="E237" s="116"/>
      <c r="F237" s="109"/>
      <c r="G237" s="109"/>
      <c r="H237" s="109"/>
      <c r="I237" s="105"/>
      <c r="J237" s="106"/>
      <c r="K237" s="25"/>
      <c r="L237" s="105"/>
      <c r="M237" s="105"/>
      <c r="N237" s="110"/>
      <c r="O237" s="110"/>
      <c r="P237" s="108"/>
      <c r="Q237" s="108"/>
      <c r="R237" s="111"/>
      <c r="S237" s="112"/>
      <c r="T237" s="112"/>
      <c r="U237" s="373"/>
      <c r="V237" s="372"/>
      <c r="W237" s="117"/>
      <c r="X237" s="114"/>
      <c r="Y237" s="118"/>
      <c r="Z237" s="115"/>
      <c r="AA237" s="115"/>
      <c r="AB237" s="127"/>
      <c r="AC237" s="128"/>
      <c r="AD237" s="129">
        <f t="shared" si="29"/>
        <v>0</v>
      </c>
      <c r="AE237" s="129">
        <f t="shared" si="30"/>
        <v>0</v>
      </c>
      <c r="AF237" s="356" t="e">
        <f t="shared" si="31"/>
        <v>#DIV/0!</v>
      </c>
      <c r="AG237" s="42"/>
      <c r="AH237" s="42"/>
      <c r="AI237" s="42"/>
      <c r="AJ237" s="42"/>
      <c r="AK237" s="124"/>
      <c r="AL237" s="125"/>
      <c r="AM237" s="126"/>
      <c r="AN237" s="126"/>
      <c r="AO237" s="126"/>
      <c r="AP237" s="126"/>
      <c r="AQ237" s="126"/>
      <c r="AR237" s="126"/>
      <c r="AS237" s="364">
        <f t="shared" si="32"/>
        <v>0</v>
      </c>
      <c r="AT237" s="364" t="e">
        <f>#REF!</f>
        <v>#REF!</v>
      </c>
      <c r="AU237" s="364" t="e">
        <f t="shared" si="35"/>
        <v>#REF!</v>
      </c>
      <c r="AV237" s="364">
        <f t="shared" si="33"/>
        <v>0</v>
      </c>
      <c r="AW237" s="364" t="e">
        <f t="shared" si="34"/>
        <v>#REF!</v>
      </c>
      <c r="AX237" s="364" t="e">
        <f t="shared" si="36"/>
        <v>#REF!</v>
      </c>
      <c r="AY237" s="364" t="e">
        <f t="shared" si="37"/>
        <v>#REF!</v>
      </c>
    </row>
    <row r="238" spans="1:51" s="43" customFormat="1">
      <c r="A238" s="200"/>
      <c r="B238" s="199"/>
      <c r="C238" s="107"/>
      <c r="D238" s="106"/>
      <c r="E238" s="116"/>
      <c r="F238" s="109"/>
      <c r="G238" s="109"/>
      <c r="H238" s="109"/>
      <c r="I238" s="105"/>
      <c r="J238" s="106"/>
      <c r="K238" s="25"/>
      <c r="L238" s="105"/>
      <c r="M238" s="105"/>
      <c r="N238" s="110"/>
      <c r="O238" s="110"/>
      <c r="P238" s="108"/>
      <c r="Q238" s="108"/>
      <c r="R238" s="111"/>
      <c r="S238" s="112"/>
      <c r="T238" s="112"/>
      <c r="U238" s="373"/>
      <c r="V238" s="372"/>
      <c r="W238" s="117"/>
      <c r="X238" s="114"/>
      <c r="Y238" s="118"/>
      <c r="Z238" s="115"/>
      <c r="AA238" s="115"/>
      <c r="AB238" s="127"/>
      <c r="AC238" s="128"/>
      <c r="AD238" s="129">
        <f t="shared" si="29"/>
        <v>0</v>
      </c>
      <c r="AE238" s="129">
        <f t="shared" si="30"/>
        <v>0</v>
      </c>
      <c r="AF238" s="356" t="e">
        <f t="shared" si="31"/>
        <v>#DIV/0!</v>
      </c>
      <c r="AG238" s="42"/>
      <c r="AH238" s="42"/>
      <c r="AI238" s="42"/>
      <c r="AJ238" s="42"/>
      <c r="AK238" s="124"/>
      <c r="AL238" s="125"/>
      <c r="AM238" s="126"/>
      <c r="AN238" s="126"/>
      <c r="AO238" s="126"/>
      <c r="AP238" s="126"/>
      <c r="AQ238" s="126"/>
      <c r="AR238" s="126"/>
      <c r="AS238" s="364">
        <f t="shared" si="32"/>
        <v>0</v>
      </c>
      <c r="AT238" s="364" t="e">
        <f>#REF!</f>
        <v>#REF!</v>
      </c>
      <c r="AU238" s="364" t="e">
        <f t="shared" si="35"/>
        <v>#REF!</v>
      </c>
      <c r="AV238" s="364">
        <f t="shared" si="33"/>
        <v>0</v>
      </c>
      <c r="AW238" s="364" t="e">
        <f t="shared" si="34"/>
        <v>#REF!</v>
      </c>
      <c r="AX238" s="364" t="e">
        <f t="shared" si="36"/>
        <v>#REF!</v>
      </c>
      <c r="AY238" s="364" t="e">
        <f t="shared" si="37"/>
        <v>#REF!</v>
      </c>
    </row>
    <row r="239" spans="1:51" s="43" customFormat="1">
      <c r="A239" s="200"/>
      <c r="B239" s="199"/>
      <c r="C239" s="107"/>
      <c r="D239" s="106"/>
      <c r="E239" s="116"/>
      <c r="F239" s="109"/>
      <c r="G239" s="109"/>
      <c r="H239" s="109"/>
      <c r="I239" s="105"/>
      <c r="J239" s="106"/>
      <c r="K239" s="25"/>
      <c r="L239" s="105"/>
      <c r="M239" s="105"/>
      <c r="N239" s="110"/>
      <c r="O239" s="110"/>
      <c r="P239" s="108"/>
      <c r="Q239" s="108"/>
      <c r="R239" s="111"/>
      <c r="S239" s="112"/>
      <c r="T239" s="112"/>
      <c r="U239" s="373"/>
      <c r="V239" s="372"/>
      <c r="W239" s="117"/>
      <c r="X239" s="114"/>
      <c r="Y239" s="118"/>
      <c r="Z239" s="115"/>
      <c r="AA239" s="115"/>
      <c r="AB239" s="127"/>
      <c r="AC239" s="128"/>
      <c r="AD239" s="129">
        <f t="shared" si="29"/>
        <v>0</v>
      </c>
      <c r="AE239" s="129">
        <f t="shared" si="30"/>
        <v>0</v>
      </c>
      <c r="AF239" s="356" t="e">
        <f t="shared" si="31"/>
        <v>#DIV/0!</v>
      </c>
      <c r="AG239" s="42"/>
      <c r="AH239" s="42"/>
      <c r="AI239" s="42"/>
      <c r="AJ239" s="42"/>
      <c r="AK239" s="124"/>
      <c r="AL239" s="125"/>
      <c r="AM239" s="126"/>
      <c r="AN239" s="126"/>
      <c r="AO239" s="126"/>
      <c r="AP239" s="126"/>
      <c r="AQ239" s="126"/>
      <c r="AR239" s="126"/>
      <c r="AS239" s="364">
        <f t="shared" si="32"/>
        <v>0</v>
      </c>
      <c r="AT239" s="364" t="e">
        <f>#REF!</f>
        <v>#REF!</v>
      </c>
      <c r="AU239" s="364" t="e">
        <f t="shared" si="35"/>
        <v>#REF!</v>
      </c>
      <c r="AV239" s="364">
        <f t="shared" si="33"/>
        <v>0</v>
      </c>
      <c r="AW239" s="364" t="e">
        <f t="shared" si="34"/>
        <v>#REF!</v>
      </c>
      <c r="AX239" s="364" t="e">
        <f t="shared" si="36"/>
        <v>#REF!</v>
      </c>
      <c r="AY239" s="364" t="e">
        <f t="shared" si="37"/>
        <v>#REF!</v>
      </c>
    </row>
    <row r="240" spans="1:51" s="43" customFormat="1">
      <c r="A240" s="200"/>
      <c r="B240" s="199"/>
      <c r="C240" s="107"/>
      <c r="D240" s="106"/>
      <c r="E240" s="116"/>
      <c r="F240" s="109"/>
      <c r="G240" s="109"/>
      <c r="H240" s="109"/>
      <c r="I240" s="105"/>
      <c r="J240" s="106"/>
      <c r="K240" s="25"/>
      <c r="L240" s="105"/>
      <c r="M240" s="105"/>
      <c r="N240" s="110"/>
      <c r="O240" s="110"/>
      <c r="P240" s="108"/>
      <c r="Q240" s="108"/>
      <c r="R240" s="111"/>
      <c r="S240" s="112"/>
      <c r="T240" s="112"/>
      <c r="U240" s="373"/>
      <c r="V240" s="372"/>
      <c r="W240" s="117"/>
      <c r="X240" s="114"/>
      <c r="Y240" s="118"/>
      <c r="Z240" s="115"/>
      <c r="AA240" s="115"/>
      <c r="AB240" s="127"/>
      <c r="AC240" s="128"/>
      <c r="AD240" s="129">
        <f t="shared" si="29"/>
        <v>0</v>
      </c>
      <c r="AE240" s="129">
        <f t="shared" si="30"/>
        <v>0</v>
      </c>
      <c r="AF240" s="356" t="e">
        <f t="shared" si="31"/>
        <v>#DIV/0!</v>
      </c>
      <c r="AG240" s="42"/>
      <c r="AH240" s="42"/>
      <c r="AI240" s="42"/>
      <c r="AJ240" s="42"/>
      <c r="AK240" s="124"/>
      <c r="AL240" s="125"/>
      <c r="AM240" s="126"/>
      <c r="AN240" s="126"/>
      <c r="AO240" s="126"/>
      <c r="AP240" s="126"/>
      <c r="AQ240" s="126"/>
      <c r="AR240" s="126"/>
      <c r="AS240" s="364">
        <f t="shared" si="32"/>
        <v>0</v>
      </c>
      <c r="AT240" s="364" t="e">
        <f>#REF!</f>
        <v>#REF!</v>
      </c>
      <c r="AU240" s="364" t="e">
        <f t="shared" si="35"/>
        <v>#REF!</v>
      </c>
      <c r="AV240" s="364">
        <f t="shared" si="33"/>
        <v>0</v>
      </c>
      <c r="AW240" s="364" t="e">
        <f t="shared" si="34"/>
        <v>#REF!</v>
      </c>
      <c r="AX240" s="364" t="e">
        <f t="shared" si="36"/>
        <v>#REF!</v>
      </c>
      <c r="AY240" s="364" t="e">
        <f t="shared" si="37"/>
        <v>#REF!</v>
      </c>
    </row>
    <row r="241" spans="1:51" s="43" customFormat="1">
      <c r="A241" s="200"/>
      <c r="B241" s="199"/>
      <c r="C241" s="107"/>
      <c r="D241" s="106"/>
      <c r="E241" s="116"/>
      <c r="F241" s="109"/>
      <c r="G241" s="109"/>
      <c r="H241" s="109"/>
      <c r="I241" s="105"/>
      <c r="J241" s="106"/>
      <c r="K241" s="25"/>
      <c r="L241" s="105"/>
      <c r="M241" s="105"/>
      <c r="N241" s="110"/>
      <c r="O241" s="110"/>
      <c r="P241" s="108"/>
      <c r="Q241" s="108"/>
      <c r="R241" s="111"/>
      <c r="S241" s="112"/>
      <c r="T241" s="112"/>
      <c r="U241" s="373"/>
      <c r="V241" s="372"/>
      <c r="W241" s="117"/>
      <c r="X241" s="114"/>
      <c r="Y241" s="118"/>
      <c r="Z241" s="115"/>
      <c r="AA241" s="115"/>
      <c r="AB241" s="127"/>
      <c r="AC241" s="128"/>
      <c r="AD241" s="129">
        <f t="shared" si="29"/>
        <v>0</v>
      </c>
      <c r="AE241" s="129">
        <f t="shared" si="30"/>
        <v>0</v>
      </c>
      <c r="AF241" s="356" t="e">
        <f t="shared" si="31"/>
        <v>#DIV/0!</v>
      </c>
      <c r="AG241" s="42"/>
      <c r="AH241" s="42"/>
      <c r="AI241" s="42"/>
      <c r="AJ241" s="42"/>
      <c r="AK241" s="124"/>
      <c r="AL241" s="125"/>
      <c r="AM241" s="126"/>
      <c r="AN241" s="126"/>
      <c r="AO241" s="126"/>
      <c r="AP241" s="126"/>
      <c r="AQ241" s="126"/>
      <c r="AR241" s="126"/>
      <c r="AS241" s="364">
        <f t="shared" si="32"/>
        <v>0</v>
      </c>
      <c r="AT241" s="364" t="e">
        <f>#REF!</f>
        <v>#REF!</v>
      </c>
      <c r="AU241" s="364" t="e">
        <f t="shared" si="35"/>
        <v>#REF!</v>
      </c>
      <c r="AV241" s="364">
        <f t="shared" si="33"/>
        <v>0</v>
      </c>
      <c r="AW241" s="364" t="e">
        <f t="shared" si="34"/>
        <v>#REF!</v>
      </c>
      <c r="AX241" s="364" t="e">
        <f t="shared" si="36"/>
        <v>#REF!</v>
      </c>
      <c r="AY241" s="364" t="e">
        <f t="shared" si="37"/>
        <v>#REF!</v>
      </c>
    </row>
    <row r="242" spans="1:51" s="43" customFormat="1">
      <c r="A242" s="200"/>
      <c r="B242" s="199"/>
      <c r="C242" s="107"/>
      <c r="D242" s="106"/>
      <c r="E242" s="116"/>
      <c r="F242" s="109"/>
      <c r="G242" s="109"/>
      <c r="H242" s="109"/>
      <c r="I242" s="105"/>
      <c r="J242" s="106"/>
      <c r="K242" s="25"/>
      <c r="L242" s="105"/>
      <c r="M242" s="105"/>
      <c r="N242" s="110"/>
      <c r="O242" s="110"/>
      <c r="P242" s="108"/>
      <c r="Q242" s="108"/>
      <c r="R242" s="111"/>
      <c r="S242" s="112"/>
      <c r="T242" s="112"/>
      <c r="U242" s="373"/>
      <c r="V242" s="372"/>
      <c r="W242" s="117"/>
      <c r="X242" s="114"/>
      <c r="Y242" s="118"/>
      <c r="Z242" s="115"/>
      <c r="AA242" s="115"/>
      <c r="AB242" s="127"/>
      <c r="AC242" s="128"/>
      <c r="AD242" s="129">
        <f t="shared" si="29"/>
        <v>0</v>
      </c>
      <c r="AE242" s="129">
        <f t="shared" si="30"/>
        <v>0</v>
      </c>
      <c r="AF242" s="356" t="e">
        <f t="shared" si="31"/>
        <v>#DIV/0!</v>
      </c>
      <c r="AG242" s="42"/>
      <c r="AH242" s="42"/>
      <c r="AI242" s="42"/>
      <c r="AJ242" s="42"/>
      <c r="AK242" s="124"/>
      <c r="AL242" s="125"/>
      <c r="AM242" s="126"/>
      <c r="AN242" s="126"/>
      <c r="AO242" s="126"/>
      <c r="AP242" s="126"/>
      <c r="AQ242" s="126"/>
      <c r="AR242" s="126"/>
      <c r="AS242" s="364">
        <f t="shared" si="32"/>
        <v>0</v>
      </c>
      <c r="AT242" s="364" t="e">
        <f>#REF!</f>
        <v>#REF!</v>
      </c>
      <c r="AU242" s="364" t="e">
        <f t="shared" si="35"/>
        <v>#REF!</v>
      </c>
      <c r="AV242" s="364">
        <f t="shared" si="33"/>
        <v>0</v>
      </c>
      <c r="AW242" s="364" t="e">
        <f t="shared" si="34"/>
        <v>#REF!</v>
      </c>
      <c r="AX242" s="364" t="e">
        <f t="shared" si="36"/>
        <v>#REF!</v>
      </c>
      <c r="AY242" s="364" t="e">
        <f t="shared" si="37"/>
        <v>#REF!</v>
      </c>
    </row>
    <row r="243" spans="1:51" s="43" customFormat="1">
      <c r="A243" s="200"/>
      <c r="B243" s="199"/>
      <c r="C243" s="107"/>
      <c r="D243" s="106"/>
      <c r="E243" s="116"/>
      <c r="F243" s="109"/>
      <c r="G243" s="109"/>
      <c r="H243" s="109"/>
      <c r="I243" s="105"/>
      <c r="J243" s="106"/>
      <c r="K243" s="25"/>
      <c r="L243" s="105"/>
      <c r="M243" s="105"/>
      <c r="N243" s="110"/>
      <c r="O243" s="110"/>
      <c r="P243" s="108"/>
      <c r="Q243" s="108"/>
      <c r="R243" s="111"/>
      <c r="S243" s="112"/>
      <c r="T243" s="112"/>
      <c r="U243" s="373"/>
      <c r="V243" s="372"/>
      <c r="W243" s="117"/>
      <c r="X243" s="114"/>
      <c r="Y243" s="118"/>
      <c r="Z243" s="115"/>
      <c r="AA243" s="115"/>
      <c r="AB243" s="127"/>
      <c r="AC243" s="128"/>
      <c r="AD243" s="129">
        <f t="shared" si="29"/>
        <v>0</v>
      </c>
      <c r="AE243" s="129">
        <f t="shared" si="30"/>
        <v>0</v>
      </c>
      <c r="AF243" s="356" t="e">
        <f t="shared" si="31"/>
        <v>#DIV/0!</v>
      </c>
      <c r="AG243" s="42"/>
      <c r="AH243" s="42"/>
      <c r="AI243" s="42"/>
      <c r="AJ243" s="42"/>
      <c r="AK243" s="124"/>
      <c r="AL243" s="125"/>
      <c r="AM243" s="126"/>
      <c r="AN243" s="126"/>
      <c r="AO243" s="126"/>
      <c r="AP243" s="126"/>
      <c r="AQ243" s="126"/>
      <c r="AR243" s="126"/>
      <c r="AS243" s="364">
        <f t="shared" si="32"/>
        <v>0</v>
      </c>
      <c r="AT243" s="364" t="e">
        <f>#REF!</f>
        <v>#REF!</v>
      </c>
      <c r="AU243" s="364" t="e">
        <f t="shared" si="35"/>
        <v>#REF!</v>
      </c>
      <c r="AV243" s="364">
        <f t="shared" si="33"/>
        <v>0</v>
      </c>
      <c r="AW243" s="364" t="e">
        <f t="shared" si="34"/>
        <v>#REF!</v>
      </c>
      <c r="AX243" s="364" t="e">
        <f t="shared" si="36"/>
        <v>#REF!</v>
      </c>
      <c r="AY243" s="364" t="e">
        <f t="shared" si="37"/>
        <v>#REF!</v>
      </c>
    </row>
    <row r="244" spans="1:51" s="43" customFormat="1">
      <c r="A244" s="200"/>
      <c r="B244" s="199"/>
      <c r="C244" s="107"/>
      <c r="D244" s="106"/>
      <c r="E244" s="116"/>
      <c r="F244" s="109"/>
      <c r="G244" s="109"/>
      <c r="H244" s="109"/>
      <c r="I244" s="105"/>
      <c r="J244" s="106"/>
      <c r="K244" s="25"/>
      <c r="L244" s="105"/>
      <c r="M244" s="105"/>
      <c r="N244" s="110"/>
      <c r="O244" s="110"/>
      <c r="P244" s="108"/>
      <c r="Q244" s="108"/>
      <c r="R244" s="111"/>
      <c r="S244" s="112"/>
      <c r="T244" s="112"/>
      <c r="U244" s="373"/>
      <c r="V244" s="372"/>
      <c r="W244" s="117"/>
      <c r="X244" s="114"/>
      <c r="Y244" s="118"/>
      <c r="Z244" s="115"/>
      <c r="AA244" s="115"/>
      <c r="AB244" s="127"/>
      <c r="AC244" s="128"/>
      <c r="AD244" s="129">
        <f t="shared" si="29"/>
        <v>0</v>
      </c>
      <c r="AE244" s="129">
        <f t="shared" si="30"/>
        <v>0</v>
      </c>
      <c r="AF244" s="356" t="e">
        <f t="shared" si="31"/>
        <v>#DIV/0!</v>
      </c>
      <c r="AG244" s="42"/>
      <c r="AH244" s="42"/>
      <c r="AI244" s="42"/>
      <c r="AJ244" s="42"/>
      <c r="AK244" s="124"/>
      <c r="AL244" s="125"/>
      <c r="AM244" s="126"/>
      <c r="AN244" s="126"/>
      <c r="AO244" s="126"/>
      <c r="AP244" s="126"/>
      <c r="AQ244" s="126"/>
      <c r="AR244" s="126"/>
      <c r="AS244" s="364">
        <f t="shared" si="32"/>
        <v>0</v>
      </c>
      <c r="AT244" s="364" t="e">
        <f>#REF!</f>
        <v>#REF!</v>
      </c>
      <c r="AU244" s="364" t="e">
        <f t="shared" si="35"/>
        <v>#REF!</v>
      </c>
      <c r="AV244" s="364">
        <f t="shared" si="33"/>
        <v>0</v>
      </c>
      <c r="AW244" s="364" t="e">
        <f t="shared" si="34"/>
        <v>#REF!</v>
      </c>
      <c r="AX244" s="364" t="e">
        <f t="shared" si="36"/>
        <v>#REF!</v>
      </c>
      <c r="AY244" s="364" t="e">
        <f t="shared" si="37"/>
        <v>#REF!</v>
      </c>
    </row>
    <row r="245" spans="1:51" s="43" customFormat="1">
      <c r="A245" s="200"/>
      <c r="B245" s="199"/>
      <c r="C245" s="107"/>
      <c r="D245" s="106"/>
      <c r="E245" s="116"/>
      <c r="F245" s="109"/>
      <c r="G245" s="109"/>
      <c r="H245" s="109"/>
      <c r="I245" s="105"/>
      <c r="J245" s="106"/>
      <c r="K245" s="25"/>
      <c r="L245" s="105"/>
      <c r="M245" s="105"/>
      <c r="N245" s="110"/>
      <c r="O245" s="110"/>
      <c r="P245" s="108"/>
      <c r="Q245" s="108"/>
      <c r="R245" s="111"/>
      <c r="S245" s="112"/>
      <c r="T245" s="112"/>
      <c r="U245" s="373"/>
      <c r="V245" s="372"/>
      <c r="W245" s="117"/>
      <c r="X245" s="114"/>
      <c r="Y245" s="118"/>
      <c r="Z245" s="115"/>
      <c r="AA245" s="115"/>
      <c r="AB245" s="127"/>
      <c r="AC245" s="128"/>
      <c r="AD245" s="129">
        <f t="shared" si="29"/>
        <v>0</v>
      </c>
      <c r="AE245" s="129">
        <f t="shared" si="30"/>
        <v>0</v>
      </c>
      <c r="AF245" s="356" t="e">
        <f t="shared" si="31"/>
        <v>#DIV/0!</v>
      </c>
      <c r="AG245" s="42"/>
      <c r="AH245" s="42"/>
      <c r="AI245" s="42"/>
      <c r="AJ245" s="42"/>
      <c r="AK245" s="124"/>
      <c r="AL245" s="125"/>
      <c r="AM245" s="126"/>
      <c r="AN245" s="126"/>
      <c r="AO245" s="126"/>
      <c r="AP245" s="126"/>
      <c r="AQ245" s="126"/>
      <c r="AR245" s="126"/>
      <c r="AS245" s="364">
        <f t="shared" si="32"/>
        <v>0</v>
      </c>
      <c r="AT245" s="364" t="e">
        <f>#REF!</f>
        <v>#REF!</v>
      </c>
      <c r="AU245" s="364" t="e">
        <f t="shared" si="35"/>
        <v>#REF!</v>
      </c>
      <c r="AV245" s="364">
        <f t="shared" si="33"/>
        <v>0</v>
      </c>
      <c r="AW245" s="364" t="e">
        <f t="shared" si="34"/>
        <v>#REF!</v>
      </c>
      <c r="AX245" s="364" t="e">
        <f t="shared" si="36"/>
        <v>#REF!</v>
      </c>
      <c r="AY245" s="364" t="e">
        <f t="shared" si="37"/>
        <v>#REF!</v>
      </c>
    </row>
    <row r="246" spans="1:51" s="43" customFormat="1">
      <c r="A246" s="200"/>
      <c r="B246" s="199"/>
      <c r="C246" s="107"/>
      <c r="D246" s="106"/>
      <c r="E246" s="116"/>
      <c r="F246" s="109"/>
      <c r="G246" s="109"/>
      <c r="H246" s="109"/>
      <c r="I246" s="105"/>
      <c r="J246" s="106"/>
      <c r="K246" s="25"/>
      <c r="L246" s="105"/>
      <c r="M246" s="105"/>
      <c r="N246" s="110"/>
      <c r="O246" s="110"/>
      <c r="P246" s="108"/>
      <c r="Q246" s="108"/>
      <c r="R246" s="111"/>
      <c r="S246" s="112"/>
      <c r="T246" s="112"/>
      <c r="U246" s="373"/>
      <c r="V246" s="372"/>
      <c r="W246" s="117"/>
      <c r="X246" s="114"/>
      <c r="Y246" s="118"/>
      <c r="Z246" s="115"/>
      <c r="AA246" s="115"/>
      <c r="AB246" s="127"/>
      <c r="AC246" s="128"/>
      <c r="AD246" s="129">
        <f t="shared" si="29"/>
        <v>0</v>
      </c>
      <c r="AE246" s="129">
        <f t="shared" si="30"/>
        <v>0</v>
      </c>
      <c r="AF246" s="356" t="e">
        <f t="shared" si="31"/>
        <v>#DIV/0!</v>
      </c>
      <c r="AG246" s="42"/>
      <c r="AH246" s="42"/>
      <c r="AI246" s="42"/>
      <c r="AJ246" s="42"/>
      <c r="AK246" s="124"/>
      <c r="AL246" s="125"/>
      <c r="AM246" s="126"/>
      <c r="AN246" s="126"/>
      <c r="AO246" s="126"/>
      <c r="AP246" s="126"/>
      <c r="AQ246" s="126"/>
      <c r="AR246" s="126"/>
      <c r="AS246" s="364">
        <f t="shared" si="32"/>
        <v>0</v>
      </c>
      <c r="AT246" s="364" t="e">
        <f>#REF!</f>
        <v>#REF!</v>
      </c>
      <c r="AU246" s="364" t="e">
        <f t="shared" si="35"/>
        <v>#REF!</v>
      </c>
      <c r="AV246" s="364">
        <f t="shared" si="33"/>
        <v>0</v>
      </c>
      <c r="AW246" s="364" t="e">
        <f t="shared" si="34"/>
        <v>#REF!</v>
      </c>
      <c r="AX246" s="364" t="e">
        <f t="shared" si="36"/>
        <v>#REF!</v>
      </c>
      <c r="AY246" s="364" t="e">
        <f t="shared" si="37"/>
        <v>#REF!</v>
      </c>
    </row>
    <row r="247" spans="1:51" s="43" customFormat="1">
      <c r="A247" s="200"/>
      <c r="B247" s="199"/>
      <c r="C247" s="107"/>
      <c r="D247" s="106"/>
      <c r="E247" s="116"/>
      <c r="F247" s="109"/>
      <c r="G247" s="109"/>
      <c r="H247" s="109"/>
      <c r="I247" s="105"/>
      <c r="J247" s="106"/>
      <c r="K247" s="25"/>
      <c r="L247" s="105"/>
      <c r="M247" s="105"/>
      <c r="N247" s="110"/>
      <c r="O247" s="110"/>
      <c r="P247" s="108"/>
      <c r="Q247" s="108"/>
      <c r="R247" s="111"/>
      <c r="S247" s="112"/>
      <c r="T247" s="112"/>
      <c r="U247" s="373"/>
      <c r="V247" s="372"/>
      <c r="W247" s="117"/>
      <c r="X247" s="114"/>
      <c r="Y247" s="118"/>
      <c r="Z247" s="115"/>
      <c r="AA247" s="115"/>
      <c r="AB247" s="127"/>
      <c r="AC247" s="128"/>
      <c r="AD247" s="129">
        <f t="shared" si="29"/>
        <v>0</v>
      </c>
      <c r="AE247" s="129">
        <f t="shared" si="30"/>
        <v>0</v>
      </c>
      <c r="AF247" s="356" t="e">
        <f t="shared" si="31"/>
        <v>#DIV/0!</v>
      </c>
      <c r="AG247" s="42"/>
      <c r="AH247" s="42"/>
      <c r="AI247" s="42"/>
      <c r="AJ247" s="42"/>
      <c r="AK247" s="124"/>
      <c r="AL247" s="125"/>
      <c r="AM247" s="126"/>
      <c r="AN247" s="126"/>
      <c r="AO247" s="126"/>
      <c r="AP247" s="126"/>
      <c r="AQ247" s="126"/>
      <c r="AR247" s="126"/>
      <c r="AS247" s="364">
        <f t="shared" si="32"/>
        <v>0</v>
      </c>
      <c r="AT247" s="364" t="e">
        <f>#REF!</f>
        <v>#REF!</v>
      </c>
      <c r="AU247" s="364" t="e">
        <f t="shared" si="35"/>
        <v>#REF!</v>
      </c>
      <c r="AV247" s="364">
        <f t="shared" si="33"/>
        <v>0</v>
      </c>
      <c r="AW247" s="364" t="e">
        <f t="shared" si="34"/>
        <v>#REF!</v>
      </c>
      <c r="AX247" s="364" t="e">
        <f t="shared" si="36"/>
        <v>#REF!</v>
      </c>
      <c r="AY247" s="364" t="e">
        <f t="shared" si="37"/>
        <v>#REF!</v>
      </c>
    </row>
    <row r="248" spans="1:51" s="43" customFormat="1">
      <c r="A248" s="200"/>
      <c r="B248" s="199"/>
      <c r="C248" s="107"/>
      <c r="D248" s="106"/>
      <c r="E248" s="116"/>
      <c r="F248" s="109"/>
      <c r="G248" s="109"/>
      <c r="H248" s="109"/>
      <c r="I248" s="105"/>
      <c r="J248" s="106"/>
      <c r="K248" s="25"/>
      <c r="L248" s="105"/>
      <c r="M248" s="105"/>
      <c r="N248" s="110"/>
      <c r="O248" s="110"/>
      <c r="P248" s="108"/>
      <c r="Q248" s="108"/>
      <c r="R248" s="111"/>
      <c r="S248" s="112"/>
      <c r="T248" s="112"/>
      <c r="U248" s="373"/>
      <c r="V248" s="372"/>
      <c r="W248" s="117"/>
      <c r="X248" s="114"/>
      <c r="Y248" s="118"/>
      <c r="Z248" s="115"/>
      <c r="AA248" s="115"/>
      <c r="AB248" s="127"/>
      <c r="AC248" s="128"/>
      <c r="AD248" s="129">
        <f t="shared" si="29"/>
        <v>0</v>
      </c>
      <c r="AE248" s="129">
        <f t="shared" si="30"/>
        <v>0</v>
      </c>
      <c r="AF248" s="356" t="e">
        <f t="shared" si="31"/>
        <v>#DIV/0!</v>
      </c>
      <c r="AG248" s="42"/>
      <c r="AH248" s="42"/>
      <c r="AI248" s="42"/>
      <c r="AJ248" s="42"/>
      <c r="AK248" s="124"/>
      <c r="AL248" s="125"/>
      <c r="AM248" s="126"/>
      <c r="AN248" s="126"/>
      <c r="AO248" s="126"/>
      <c r="AP248" s="126"/>
      <c r="AQ248" s="126"/>
      <c r="AR248" s="126"/>
      <c r="AS248" s="364">
        <f t="shared" si="32"/>
        <v>0</v>
      </c>
      <c r="AT248" s="364" t="e">
        <f>#REF!</f>
        <v>#REF!</v>
      </c>
      <c r="AU248" s="364" t="e">
        <f t="shared" si="35"/>
        <v>#REF!</v>
      </c>
      <c r="AV248" s="364">
        <f t="shared" si="33"/>
        <v>0</v>
      </c>
      <c r="AW248" s="364" t="e">
        <f t="shared" si="34"/>
        <v>#REF!</v>
      </c>
      <c r="AX248" s="364" t="e">
        <f t="shared" si="36"/>
        <v>#REF!</v>
      </c>
      <c r="AY248" s="364" t="e">
        <f t="shared" si="37"/>
        <v>#REF!</v>
      </c>
    </row>
    <row r="249" spans="1:51" s="43" customFormat="1">
      <c r="A249" s="200"/>
      <c r="B249" s="199"/>
      <c r="C249" s="107"/>
      <c r="D249" s="106"/>
      <c r="E249" s="116"/>
      <c r="F249" s="109"/>
      <c r="G249" s="109"/>
      <c r="H249" s="109"/>
      <c r="I249" s="105"/>
      <c r="J249" s="106"/>
      <c r="K249" s="25"/>
      <c r="L249" s="105"/>
      <c r="M249" s="105"/>
      <c r="N249" s="110"/>
      <c r="O249" s="110"/>
      <c r="P249" s="108"/>
      <c r="Q249" s="108"/>
      <c r="R249" s="111"/>
      <c r="S249" s="112"/>
      <c r="T249" s="112"/>
      <c r="U249" s="373"/>
      <c r="V249" s="372"/>
      <c r="W249" s="117"/>
      <c r="X249" s="114"/>
      <c r="Y249" s="118"/>
      <c r="Z249" s="115"/>
      <c r="AA249" s="115"/>
      <c r="AB249" s="127"/>
      <c r="AC249" s="128"/>
      <c r="AD249" s="129">
        <f t="shared" si="29"/>
        <v>0</v>
      </c>
      <c r="AE249" s="129">
        <f t="shared" si="30"/>
        <v>0</v>
      </c>
      <c r="AF249" s="356" t="e">
        <f t="shared" si="31"/>
        <v>#DIV/0!</v>
      </c>
      <c r="AG249" s="42"/>
      <c r="AH249" s="42"/>
      <c r="AI249" s="42"/>
      <c r="AJ249" s="42"/>
      <c r="AK249" s="124"/>
      <c r="AL249" s="125"/>
      <c r="AM249" s="126"/>
      <c r="AN249" s="126"/>
      <c r="AO249" s="126"/>
      <c r="AP249" s="126"/>
      <c r="AQ249" s="126"/>
      <c r="AR249" s="126"/>
      <c r="AS249" s="364">
        <f t="shared" si="32"/>
        <v>0</v>
      </c>
      <c r="AT249" s="364" t="e">
        <f>#REF!</f>
        <v>#REF!</v>
      </c>
      <c r="AU249" s="364" t="e">
        <f t="shared" si="35"/>
        <v>#REF!</v>
      </c>
      <c r="AV249" s="364">
        <f t="shared" si="33"/>
        <v>0</v>
      </c>
      <c r="AW249" s="364" t="e">
        <f t="shared" si="34"/>
        <v>#REF!</v>
      </c>
      <c r="AX249" s="364" t="e">
        <f t="shared" si="36"/>
        <v>#REF!</v>
      </c>
      <c r="AY249" s="364" t="e">
        <f t="shared" si="37"/>
        <v>#REF!</v>
      </c>
    </row>
    <row r="250" spans="1:51" s="43" customFormat="1">
      <c r="A250" s="200"/>
      <c r="B250" s="199"/>
      <c r="C250" s="107"/>
      <c r="D250" s="106"/>
      <c r="E250" s="116"/>
      <c r="F250" s="109"/>
      <c r="G250" s="109"/>
      <c r="H250" s="109"/>
      <c r="I250" s="105"/>
      <c r="J250" s="106"/>
      <c r="K250" s="25"/>
      <c r="L250" s="105"/>
      <c r="M250" s="105"/>
      <c r="N250" s="110"/>
      <c r="O250" s="110"/>
      <c r="P250" s="108"/>
      <c r="Q250" s="108"/>
      <c r="R250" s="111"/>
      <c r="S250" s="112"/>
      <c r="T250" s="112"/>
      <c r="U250" s="373"/>
      <c r="V250" s="372"/>
      <c r="W250" s="117"/>
      <c r="X250" s="114"/>
      <c r="Y250" s="118"/>
      <c r="Z250" s="115"/>
      <c r="AA250" s="115"/>
      <c r="AB250" s="127"/>
      <c r="AC250" s="128"/>
      <c r="AD250" s="129">
        <f t="shared" si="29"/>
        <v>0</v>
      </c>
      <c r="AE250" s="129">
        <f t="shared" si="30"/>
        <v>0</v>
      </c>
      <c r="AF250" s="356" t="e">
        <f t="shared" si="31"/>
        <v>#DIV/0!</v>
      </c>
      <c r="AG250" s="42"/>
      <c r="AH250" s="42"/>
      <c r="AI250" s="42"/>
      <c r="AJ250" s="42"/>
      <c r="AK250" s="124"/>
      <c r="AL250" s="125"/>
      <c r="AM250" s="126"/>
      <c r="AN250" s="126"/>
      <c r="AO250" s="126"/>
      <c r="AP250" s="126"/>
      <c r="AQ250" s="126"/>
      <c r="AR250" s="126"/>
      <c r="AS250" s="364">
        <f t="shared" si="32"/>
        <v>0</v>
      </c>
      <c r="AT250" s="364" t="e">
        <f>#REF!</f>
        <v>#REF!</v>
      </c>
      <c r="AU250" s="364" t="e">
        <f t="shared" si="35"/>
        <v>#REF!</v>
      </c>
      <c r="AV250" s="364">
        <f t="shared" si="33"/>
        <v>0</v>
      </c>
      <c r="AW250" s="364" t="e">
        <f t="shared" si="34"/>
        <v>#REF!</v>
      </c>
      <c r="AX250" s="364" t="e">
        <f t="shared" si="36"/>
        <v>#REF!</v>
      </c>
      <c r="AY250" s="364" t="e">
        <f t="shared" si="37"/>
        <v>#REF!</v>
      </c>
    </row>
    <row r="251" spans="1:51" s="43" customFormat="1">
      <c r="A251" s="200"/>
      <c r="B251" s="199"/>
      <c r="C251" s="107"/>
      <c r="D251" s="106"/>
      <c r="E251" s="116"/>
      <c r="F251" s="109"/>
      <c r="G251" s="109"/>
      <c r="H251" s="109"/>
      <c r="I251" s="105"/>
      <c r="J251" s="106"/>
      <c r="K251" s="25"/>
      <c r="L251" s="105"/>
      <c r="M251" s="105"/>
      <c r="N251" s="110"/>
      <c r="O251" s="110"/>
      <c r="P251" s="108"/>
      <c r="Q251" s="108"/>
      <c r="R251" s="111"/>
      <c r="S251" s="112"/>
      <c r="T251" s="112"/>
      <c r="U251" s="373"/>
      <c r="V251" s="372"/>
      <c r="W251" s="117"/>
      <c r="X251" s="114"/>
      <c r="Y251" s="118"/>
      <c r="Z251" s="115"/>
      <c r="AA251" s="115"/>
      <c r="AB251" s="127"/>
      <c r="AC251" s="128"/>
      <c r="AD251" s="129">
        <f t="shared" si="29"/>
        <v>0</v>
      </c>
      <c r="AE251" s="129">
        <f t="shared" si="30"/>
        <v>0</v>
      </c>
      <c r="AF251" s="356" t="e">
        <f t="shared" si="31"/>
        <v>#DIV/0!</v>
      </c>
      <c r="AG251" s="42"/>
      <c r="AH251" s="42"/>
      <c r="AI251" s="42"/>
      <c r="AJ251" s="42"/>
      <c r="AK251" s="124"/>
      <c r="AL251" s="125"/>
      <c r="AM251" s="126"/>
      <c r="AN251" s="126"/>
      <c r="AO251" s="126"/>
      <c r="AP251" s="126"/>
      <c r="AQ251" s="126"/>
      <c r="AR251" s="126"/>
      <c r="AS251" s="364">
        <f t="shared" si="32"/>
        <v>0</v>
      </c>
      <c r="AT251" s="364" t="e">
        <f>#REF!</f>
        <v>#REF!</v>
      </c>
      <c r="AU251" s="364" t="e">
        <f t="shared" si="35"/>
        <v>#REF!</v>
      </c>
      <c r="AV251" s="364">
        <f t="shared" si="33"/>
        <v>0</v>
      </c>
      <c r="AW251" s="364" t="e">
        <f t="shared" si="34"/>
        <v>#REF!</v>
      </c>
      <c r="AX251" s="364" t="e">
        <f t="shared" si="36"/>
        <v>#REF!</v>
      </c>
      <c r="AY251" s="364" t="e">
        <f t="shared" si="37"/>
        <v>#REF!</v>
      </c>
    </row>
    <row r="252" spans="1:51" s="43" customFormat="1">
      <c r="A252" s="200"/>
      <c r="B252" s="199"/>
      <c r="C252" s="107"/>
      <c r="D252" s="106"/>
      <c r="E252" s="116"/>
      <c r="F252" s="109"/>
      <c r="G252" s="109"/>
      <c r="H252" s="109"/>
      <c r="I252" s="105"/>
      <c r="J252" s="106"/>
      <c r="K252" s="25"/>
      <c r="L252" s="105"/>
      <c r="M252" s="105"/>
      <c r="N252" s="110"/>
      <c r="O252" s="110"/>
      <c r="P252" s="108"/>
      <c r="Q252" s="108"/>
      <c r="R252" s="111"/>
      <c r="S252" s="112"/>
      <c r="T252" s="112"/>
      <c r="U252" s="373"/>
      <c r="V252" s="372"/>
      <c r="W252" s="117"/>
      <c r="X252" s="114"/>
      <c r="Y252" s="118"/>
      <c r="Z252" s="115"/>
      <c r="AA252" s="115"/>
      <c r="AB252" s="127"/>
      <c r="AC252" s="128"/>
      <c r="AD252" s="129">
        <f t="shared" si="29"/>
        <v>0</v>
      </c>
      <c r="AE252" s="129">
        <f t="shared" si="30"/>
        <v>0</v>
      </c>
      <c r="AF252" s="356" t="e">
        <f t="shared" si="31"/>
        <v>#DIV/0!</v>
      </c>
      <c r="AG252" s="42"/>
      <c r="AH252" s="42"/>
      <c r="AI252" s="42"/>
      <c r="AJ252" s="42"/>
      <c r="AK252" s="124"/>
      <c r="AL252" s="125"/>
      <c r="AM252" s="126"/>
      <c r="AN252" s="126"/>
      <c r="AO252" s="126"/>
      <c r="AP252" s="126"/>
      <c r="AQ252" s="126"/>
      <c r="AR252" s="126"/>
      <c r="AS252" s="364">
        <f t="shared" si="32"/>
        <v>0</v>
      </c>
      <c r="AT252" s="364" t="e">
        <f>#REF!</f>
        <v>#REF!</v>
      </c>
      <c r="AU252" s="364" t="e">
        <f t="shared" si="35"/>
        <v>#REF!</v>
      </c>
      <c r="AV252" s="364">
        <f t="shared" si="33"/>
        <v>0</v>
      </c>
      <c r="AW252" s="364" t="e">
        <f t="shared" si="34"/>
        <v>#REF!</v>
      </c>
      <c r="AX252" s="364" t="e">
        <f t="shared" si="36"/>
        <v>#REF!</v>
      </c>
      <c r="AY252" s="364" t="e">
        <f t="shared" si="37"/>
        <v>#REF!</v>
      </c>
    </row>
    <row r="253" spans="1:51" s="43" customFormat="1">
      <c r="A253" s="200"/>
      <c r="B253" s="199"/>
      <c r="C253" s="107"/>
      <c r="D253" s="106"/>
      <c r="E253" s="116"/>
      <c r="F253" s="109"/>
      <c r="G253" s="109"/>
      <c r="H253" s="109"/>
      <c r="I253" s="105"/>
      <c r="J253" s="106"/>
      <c r="K253" s="25"/>
      <c r="L253" s="105"/>
      <c r="M253" s="105"/>
      <c r="N253" s="110"/>
      <c r="O253" s="110"/>
      <c r="P253" s="108"/>
      <c r="Q253" s="108"/>
      <c r="R253" s="111"/>
      <c r="S253" s="112"/>
      <c r="T253" s="112"/>
      <c r="U253" s="373"/>
      <c r="V253" s="372"/>
      <c r="W253" s="117"/>
      <c r="X253" s="114"/>
      <c r="Y253" s="118"/>
      <c r="Z253" s="115"/>
      <c r="AA253" s="115"/>
      <c r="AB253" s="127"/>
      <c r="AC253" s="128"/>
      <c r="AD253" s="129">
        <f t="shared" si="29"/>
        <v>0</v>
      </c>
      <c r="AE253" s="129">
        <f t="shared" si="30"/>
        <v>0</v>
      </c>
      <c r="AF253" s="356" t="e">
        <f t="shared" si="31"/>
        <v>#DIV/0!</v>
      </c>
      <c r="AG253" s="42"/>
      <c r="AH253" s="42"/>
      <c r="AI253" s="42"/>
      <c r="AJ253" s="42"/>
      <c r="AK253" s="124"/>
      <c r="AL253" s="125"/>
      <c r="AM253" s="126"/>
      <c r="AN253" s="126"/>
      <c r="AO253" s="126"/>
      <c r="AP253" s="126"/>
      <c r="AQ253" s="126"/>
      <c r="AR253" s="126"/>
      <c r="AS253" s="364">
        <f t="shared" si="32"/>
        <v>0</v>
      </c>
      <c r="AT253" s="364" t="e">
        <f>#REF!</f>
        <v>#REF!</v>
      </c>
      <c r="AU253" s="364" t="e">
        <f t="shared" si="35"/>
        <v>#REF!</v>
      </c>
      <c r="AV253" s="364">
        <f t="shared" si="33"/>
        <v>0</v>
      </c>
      <c r="AW253" s="364" t="e">
        <f t="shared" si="34"/>
        <v>#REF!</v>
      </c>
      <c r="AX253" s="364" t="e">
        <f t="shared" si="36"/>
        <v>#REF!</v>
      </c>
      <c r="AY253" s="364" t="e">
        <f t="shared" si="37"/>
        <v>#REF!</v>
      </c>
    </row>
    <row r="254" spans="1:51" s="43" customFormat="1">
      <c r="A254" s="200"/>
      <c r="B254" s="199"/>
      <c r="C254" s="107"/>
      <c r="D254" s="106"/>
      <c r="E254" s="116"/>
      <c r="F254" s="109"/>
      <c r="G254" s="109"/>
      <c r="H254" s="109"/>
      <c r="I254" s="105"/>
      <c r="J254" s="106"/>
      <c r="K254" s="25"/>
      <c r="L254" s="105"/>
      <c r="M254" s="105"/>
      <c r="N254" s="110"/>
      <c r="O254" s="110"/>
      <c r="P254" s="108"/>
      <c r="Q254" s="108"/>
      <c r="R254" s="111"/>
      <c r="S254" s="112"/>
      <c r="T254" s="112"/>
      <c r="U254" s="373"/>
      <c r="V254" s="372"/>
      <c r="W254" s="117"/>
      <c r="X254" s="114"/>
      <c r="Y254" s="118"/>
      <c r="Z254" s="115"/>
      <c r="AA254" s="115"/>
      <c r="AB254" s="127"/>
      <c r="AC254" s="128"/>
      <c r="AD254" s="129">
        <f t="shared" si="29"/>
        <v>0</v>
      </c>
      <c r="AE254" s="129">
        <f t="shared" si="30"/>
        <v>0</v>
      </c>
      <c r="AF254" s="356" t="e">
        <f t="shared" si="31"/>
        <v>#DIV/0!</v>
      </c>
      <c r="AG254" s="42"/>
      <c r="AH254" s="42"/>
      <c r="AI254" s="42"/>
      <c r="AJ254" s="42"/>
      <c r="AK254" s="124"/>
      <c r="AL254" s="125"/>
      <c r="AM254" s="126"/>
      <c r="AN254" s="126"/>
      <c r="AO254" s="126"/>
      <c r="AP254" s="126"/>
      <c r="AQ254" s="126"/>
      <c r="AR254" s="126"/>
      <c r="AS254" s="364">
        <f t="shared" si="32"/>
        <v>0</v>
      </c>
      <c r="AT254" s="364" t="e">
        <f>#REF!</f>
        <v>#REF!</v>
      </c>
      <c r="AU254" s="364" t="e">
        <f t="shared" si="35"/>
        <v>#REF!</v>
      </c>
      <c r="AV254" s="364">
        <f t="shared" si="33"/>
        <v>0</v>
      </c>
      <c r="AW254" s="364" t="e">
        <f t="shared" si="34"/>
        <v>#REF!</v>
      </c>
      <c r="AX254" s="364" t="e">
        <f t="shared" si="36"/>
        <v>#REF!</v>
      </c>
      <c r="AY254" s="364" t="e">
        <f t="shared" si="37"/>
        <v>#REF!</v>
      </c>
    </row>
    <row r="255" spans="1:51" s="43" customFormat="1">
      <c r="A255" s="200"/>
      <c r="B255" s="199"/>
      <c r="C255" s="107"/>
      <c r="D255" s="106"/>
      <c r="E255" s="116"/>
      <c r="F255" s="109"/>
      <c r="G255" s="109"/>
      <c r="H255" s="109"/>
      <c r="I255" s="105"/>
      <c r="J255" s="106"/>
      <c r="K255" s="25"/>
      <c r="L255" s="105"/>
      <c r="M255" s="105"/>
      <c r="N255" s="110"/>
      <c r="O255" s="110"/>
      <c r="P255" s="108"/>
      <c r="Q255" s="108"/>
      <c r="R255" s="111"/>
      <c r="S255" s="112"/>
      <c r="T255" s="112"/>
      <c r="U255" s="373"/>
      <c r="V255" s="372"/>
      <c r="W255" s="117"/>
      <c r="X255" s="114"/>
      <c r="Y255" s="118"/>
      <c r="Z255" s="115"/>
      <c r="AA255" s="115"/>
      <c r="AB255" s="127"/>
      <c r="AC255" s="128"/>
      <c r="AD255" s="129">
        <f t="shared" si="29"/>
        <v>0</v>
      </c>
      <c r="AE255" s="129">
        <f t="shared" si="30"/>
        <v>0</v>
      </c>
      <c r="AF255" s="356" t="e">
        <f t="shared" si="31"/>
        <v>#DIV/0!</v>
      </c>
      <c r="AG255" s="42"/>
      <c r="AH255" s="42"/>
      <c r="AI255" s="42"/>
      <c r="AJ255" s="42"/>
      <c r="AK255" s="124"/>
      <c r="AL255" s="125"/>
      <c r="AM255" s="126"/>
      <c r="AN255" s="126"/>
      <c r="AO255" s="126"/>
      <c r="AP255" s="126"/>
      <c r="AQ255" s="126"/>
      <c r="AR255" s="126"/>
      <c r="AS255" s="364">
        <f t="shared" si="32"/>
        <v>0</v>
      </c>
      <c r="AT255" s="364" t="e">
        <f>#REF!</f>
        <v>#REF!</v>
      </c>
      <c r="AU255" s="364" t="e">
        <f t="shared" si="35"/>
        <v>#REF!</v>
      </c>
      <c r="AV255" s="364">
        <f t="shared" si="33"/>
        <v>0</v>
      </c>
      <c r="AW255" s="364" t="e">
        <f t="shared" si="34"/>
        <v>#REF!</v>
      </c>
      <c r="AX255" s="364" t="e">
        <f t="shared" si="36"/>
        <v>#REF!</v>
      </c>
      <c r="AY255" s="364" t="e">
        <f t="shared" si="37"/>
        <v>#REF!</v>
      </c>
    </row>
    <row r="256" spans="1:51" s="43" customFormat="1">
      <c r="A256" s="200"/>
      <c r="B256" s="199"/>
      <c r="C256" s="107"/>
      <c r="D256" s="106"/>
      <c r="E256" s="116"/>
      <c r="F256" s="109"/>
      <c r="G256" s="109"/>
      <c r="H256" s="109"/>
      <c r="I256" s="105"/>
      <c r="J256" s="106"/>
      <c r="K256" s="25"/>
      <c r="L256" s="105"/>
      <c r="M256" s="105"/>
      <c r="N256" s="110"/>
      <c r="O256" s="110"/>
      <c r="P256" s="108"/>
      <c r="Q256" s="108"/>
      <c r="R256" s="111"/>
      <c r="S256" s="112"/>
      <c r="T256" s="112"/>
      <c r="U256" s="373"/>
      <c r="V256" s="372"/>
      <c r="W256" s="117"/>
      <c r="X256" s="114"/>
      <c r="Y256" s="118"/>
      <c r="Z256" s="115"/>
      <c r="AA256" s="115"/>
      <c r="AB256" s="127"/>
      <c r="AC256" s="128"/>
      <c r="AD256" s="129">
        <f t="shared" si="29"/>
        <v>0</v>
      </c>
      <c r="AE256" s="129">
        <f t="shared" si="30"/>
        <v>0</v>
      </c>
      <c r="AF256" s="356" t="e">
        <f t="shared" si="31"/>
        <v>#DIV/0!</v>
      </c>
      <c r="AG256" s="42"/>
      <c r="AH256" s="42"/>
      <c r="AI256" s="42"/>
      <c r="AJ256" s="42"/>
      <c r="AK256" s="124"/>
      <c r="AL256" s="125"/>
      <c r="AM256" s="126"/>
      <c r="AN256" s="126"/>
      <c r="AO256" s="126"/>
      <c r="AP256" s="126"/>
      <c r="AQ256" s="126"/>
      <c r="AR256" s="126"/>
      <c r="AS256" s="364">
        <f t="shared" si="32"/>
        <v>0</v>
      </c>
      <c r="AT256" s="364" t="e">
        <f>#REF!</f>
        <v>#REF!</v>
      </c>
      <c r="AU256" s="364" t="e">
        <f t="shared" si="35"/>
        <v>#REF!</v>
      </c>
      <c r="AV256" s="364">
        <f t="shared" si="33"/>
        <v>0</v>
      </c>
      <c r="AW256" s="364" t="e">
        <f t="shared" si="34"/>
        <v>#REF!</v>
      </c>
      <c r="AX256" s="364" t="e">
        <f t="shared" si="36"/>
        <v>#REF!</v>
      </c>
      <c r="AY256" s="364" t="e">
        <f t="shared" si="37"/>
        <v>#REF!</v>
      </c>
    </row>
    <row r="257" spans="1:51" s="43" customFormat="1">
      <c r="A257" s="200"/>
      <c r="B257" s="199"/>
      <c r="C257" s="107"/>
      <c r="D257" s="106"/>
      <c r="E257" s="116"/>
      <c r="F257" s="109"/>
      <c r="G257" s="109"/>
      <c r="H257" s="109"/>
      <c r="I257" s="105"/>
      <c r="J257" s="106"/>
      <c r="K257" s="25"/>
      <c r="L257" s="105"/>
      <c r="M257" s="105"/>
      <c r="N257" s="110"/>
      <c r="O257" s="110"/>
      <c r="P257" s="108"/>
      <c r="Q257" s="108"/>
      <c r="R257" s="111"/>
      <c r="S257" s="112"/>
      <c r="T257" s="112"/>
      <c r="U257" s="373"/>
      <c r="V257" s="372"/>
      <c r="W257" s="117"/>
      <c r="X257" s="114"/>
      <c r="Y257" s="118"/>
      <c r="Z257" s="115"/>
      <c r="AA257" s="115"/>
      <c r="AB257" s="127"/>
      <c r="AC257" s="128"/>
      <c r="AD257" s="129">
        <f t="shared" si="29"/>
        <v>0</v>
      </c>
      <c r="AE257" s="129">
        <f t="shared" si="30"/>
        <v>0</v>
      </c>
      <c r="AF257" s="356" t="e">
        <f t="shared" si="31"/>
        <v>#DIV/0!</v>
      </c>
      <c r="AG257" s="42"/>
      <c r="AH257" s="42"/>
      <c r="AI257" s="42"/>
      <c r="AJ257" s="42"/>
      <c r="AK257" s="124"/>
      <c r="AL257" s="125"/>
      <c r="AM257" s="126"/>
      <c r="AN257" s="126"/>
      <c r="AO257" s="126"/>
      <c r="AP257" s="126"/>
      <c r="AQ257" s="126"/>
      <c r="AR257" s="126"/>
      <c r="AS257" s="364">
        <f t="shared" si="32"/>
        <v>0</v>
      </c>
      <c r="AT257" s="364" t="e">
        <f>#REF!</f>
        <v>#REF!</v>
      </c>
      <c r="AU257" s="364" t="e">
        <f t="shared" si="35"/>
        <v>#REF!</v>
      </c>
      <c r="AV257" s="364">
        <f t="shared" si="33"/>
        <v>0</v>
      </c>
      <c r="AW257" s="364" t="e">
        <f t="shared" si="34"/>
        <v>#REF!</v>
      </c>
      <c r="AX257" s="364" t="e">
        <f t="shared" si="36"/>
        <v>#REF!</v>
      </c>
      <c r="AY257" s="364" t="e">
        <f t="shared" si="37"/>
        <v>#REF!</v>
      </c>
    </row>
    <row r="258" spans="1:51" s="43" customFormat="1">
      <c r="A258" s="200"/>
      <c r="B258" s="199"/>
      <c r="C258" s="107"/>
      <c r="D258" s="106"/>
      <c r="E258" s="116"/>
      <c r="F258" s="109"/>
      <c r="G258" s="109"/>
      <c r="H258" s="109"/>
      <c r="I258" s="105"/>
      <c r="J258" s="106"/>
      <c r="K258" s="25"/>
      <c r="L258" s="105"/>
      <c r="M258" s="105"/>
      <c r="N258" s="110"/>
      <c r="O258" s="110"/>
      <c r="P258" s="108"/>
      <c r="Q258" s="108"/>
      <c r="R258" s="111"/>
      <c r="S258" s="112"/>
      <c r="T258" s="112"/>
      <c r="U258" s="373"/>
      <c r="V258" s="372"/>
      <c r="W258" s="117"/>
      <c r="X258" s="114"/>
      <c r="Y258" s="118"/>
      <c r="Z258" s="115"/>
      <c r="AA258" s="115"/>
      <c r="AB258" s="127"/>
      <c r="AC258" s="128"/>
      <c r="AD258" s="129">
        <f t="shared" si="29"/>
        <v>0</v>
      </c>
      <c r="AE258" s="129">
        <f t="shared" si="30"/>
        <v>0</v>
      </c>
      <c r="AF258" s="356" t="e">
        <f t="shared" si="31"/>
        <v>#DIV/0!</v>
      </c>
      <c r="AG258" s="42"/>
      <c r="AH258" s="42"/>
      <c r="AI258" s="42"/>
      <c r="AJ258" s="42"/>
      <c r="AK258" s="124"/>
      <c r="AL258" s="125"/>
      <c r="AM258" s="126"/>
      <c r="AN258" s="126"/>
      <c r="AO258" s="126"/>
      <c r="AP258" s="126"/>
      <c r="AQ258" s="126"/>
      <c r="AR258" s="126"/>
      <c r="AS258" s="364">
        <f t="shared" si="32"/>
        <v>0</v>
      </c>
      <c r="AT258" s="364" t="e">
        <f>#REF!</f>
        <v>#REF!</v>
      </c>
      <c r="AU258" s="364" t="e">
        <f t="shared" si="35"/>
        <v>#REF!</v>
      </c>
      <c r="AV258" s="364">
        <f t="shared" si="33"/>
        <v>0</v>
      </c>
      <c r="AW258" s="364" t="e">
        <f t="shared" si="34"/>
        <v>#REF!</v>
      </c>
      <c r="AX258" s="364" t="e">
        <f t="shared" si="36"/>
        <v>#REF!</v>
      </c>
      <c r="AY258" s="364" t="e">
        <f t="shared" si="37"/>
        <v>#REF!</v>
      </c>
    </row>
    <row r="259" spans="1:51" s="43" customFormat="1">
      <c r="A259" s="200"/>
      <c r="B259" s="199"/>
      <c r="C259" s="107"/>
      <c r="D259" s="106"/>
      <c r="E259" s="116"/>
      <c r="F259" s="109"/>
      <c r="G259" s="109"/>
      <c r="H259" s="109"/>
      <c r="I259" s="105"/>
      <c r="J259" s="106"/>
      <c r="K259" s="25"/>
      <c r="L259" s="105"/>
      <c r="M259" s="105"/>
      <c r="N259" s="110"/>
      <c r="O259" s="110"/>
      <c r="P259" s="108"/>
      <c r="Q259" s="108"/>
      <c r="R259" s="111"/>
      <c r="S259" s="112"/>
      <c r="T259" s="112"/>
      <c r="U259" s="373"/>
      <c r="V259" s="372"/>
      <c r="W259" s="117"/>
      <c r="X259" s="114"/>
      <c r="Y259" s="118"/>
      <c r="Z259" s="115"/>
      <c r="AA259" s="115"/>
      <c r="AB259" s="127"/>
      <c r="AC259" s="128"/>
      <c r="AD259" s="129">
        <f t="shared" si="29"/>
        <v>0</v>
      </c>
      <c r="AE259" s="129">
        <f t="shared" si="30"/>
        <v>0</v>
      </c>
      <c r="AF259" s="356" t="e">
        <f t="shared" si="31"/>
        <v>#DIV/0!</v>
      </c>
      <c r="AG259" s="42"/>
      <c r="AH259" s="42"/>
      <c r="AI259" s="42"/>
      <c r="AJ259" s="42"/>
      <c r="AK259" s="124"/>
      <c r="AL259" s="125"/>
      <c r="AM259" s="126"/>
      <c r="AN259" s="126"/>
      <c r="AO259" s="126"/>
      <c r="AP259" s="126"/>
      <c r="AQ259" s="126"/>
      <c r="AR259" s="126"/>
      <c r="AS259" s="364">
        <f t="shared" si="32"/>
        <v>0</v>
      </c>
      <c r="AT259" s="364" t="e">
        <f>#REF!</f>
        <v>#REF!</v>
      </c>
      <c r="AU259" s="364" t="e">
        <f t="shared" si="35"/>
        <v>#REF!</v>
      </c>
      <c r="AV259" s="364">
        <f t="shared" si="33"/>
        <v>0</v>
      </c>
      <c r="AW259" s="364" t="e">
        <f t="shared" si="34"/>
        <v>#REF!</v>
      </c>
      <c r="AX259" s="364" t="e">
        <f t="shared" si="36"/>
        <v>#REF!</v>
      </c>
      <c r="AY259" s="364" t="e">
        <f t="shared" si="37"/>
        <v>#REF!</v>
      </c>
    </row>
    <row r="260" spans="1:51" s="43" customFormat="1">
      <c r="A260" s="200"/>
      <c r="B260" s="199"/>
      <c r="C260" s="107"/>
      <c r="D260" s="106"/>
      <c r="E260" s="116"/>
      <c r="F260" s="109"/>
      <c r="G260" s="109"/>
      <c r="H260" s="109"/>
      <c r="I260" s="105"/>
      <c r="J260" s="106"/>
      <c r="K260" s="25"/>
      <c r="L260" s="105"/>
      <c r="M260" s="105"/>
      <c r="N260" s="110"/>
      <c r="O260" s="110"/>
      <c r="P260" s="108"/>
      <c r="Q260" s="108"/>
      <c r="R260" s="111"/>
      <c r="S260" s="112"/>
      <c r="T260" s="112"/>
      <c r="U260" s="373"/>
      <c r="V260" s="372"/>
      <c r="W260" s="117"/>
      <c r="X260" s="114"/>
      <c r="Y260" s="118"/>
      <c r="Z260" s="115"/>
      <c r="AA260" s="115"/>
      <c r="AB260" s="127"/>
      <c r="AC260" s="128"/>
      <c r="AD260" s="129">
        <f t="shared" si="29"/>
        <v>0</v>
      </c>
      <c r="AE260" s="129">
        <f t="shared" si="30"/>
        <v>0</v>
      </c>
      <c r="AF260" s="356" t="e">
        <f t="shared" si="31"/>
        <v>#DIV/0!</v>
      </c>
      <c r="AG260" s="42"/>
      <c r="AH260" s="42"/>
      <c r="AI260" s="42"/>
      <c r="AJ260" s="42"/>
      <c r="AK260" s="124"/>
      <c r="AL260" s="125"/>
      <c r="AM260" s="126"/>
      <c r="AN260" s="126"/>
      <c r="AO260" s="126"/>
      <c r="AP260" s="126"/>
      <c r="AQ260" s="126"/>
      <c r="AR260" s="126"/>
      <c r="AS260" s="364">
        <f t="shared" si="32"/>
        <v>0</v>
      </c>
      <c r="AT260" s="364" t="e">
        <f>#REF!</f>
        <v>#REF!</v>
      </c>
      <c r="AU260" s="364" t="e">
        <f t="shared" si="35"/>
        <v>#REF!</v>
      </c>
      <c r="AV260" s="364">
        <f t="shared" si="33"/>
        <v>0</v>
      </c>
      <c r="AW260" s="364" t="e">
        <f t="shared" si="34"/>
        <v>#REF!</v>
      </c>
      <c r="AX260" s="364" t="e">
        <f t="shared" si="36"/>
        <v>#REF!</v>
      </c>
      <c r="AY260" s="364" t="e">
        <f t="shared" si="37"/>
        <v>#REF!</v>
      </c>
    </row>
    <row r="261" spans="1:51" s="43" customFormat="1">
      <c r="A261" s="200"/>
      <c r="B261" s="199"/>
      <c r="C261" s="107"/>
      <c r="D261" s="106"/>
      <c r="E261" s="116"/>
      <c r="F261" s="109"/>
      <c r="G261" s="109"/>
      <c r="H261" s="109"/>
      <c r="I261" s="105"/>
      <c r="J261" s="106"/>
      <c r="K261" s="25"/>
      <c r="L261" s="105"/>
      <c r="M261" s="105"/>
      <c r="N261" s="110"/>
      <c r="O261" s="110"/>
      <c r="P261" s="108"/>
      <c r="Q261" s="108"/>
      <c r="R261" s="111"/>
      <c r="S261" s="112"/>
      <c r="T261" s="112"/>
      <c r="U261" s="373"/>
      <c r="V261" s="372"/>
      <c r="W261" s="117"/>
      <c r="X261" s="114"/>
      <c r="Y261" s="118"/>
      <c r="Z261" s="115"/>
      <c r="AA261" s="115"/>
      <c r="AB261" s="127"/>
      <c r="AC261" s="128"/>
      <c r="AD261" s="129">
        <f t="shared" si="29"/>
        <v>0</v>
      </c>
      <c r="AE261" s="129">
        <f t="shared" si="30"/>
        <v>0</v>
      </c>
      <c r="AF261" s="356" t="e">
        <f t="shared" si="31"/>
        <v>#DIV/0!</v>
      </c>
      <c r="AG261" s="42"/>
      <c r="AH261" s="42"/>
      <c r="AI261" s="42"/>
      <c r="AJ261" s="42"/>
      <c r="AK261" s="124"/>
      <c r="AL261" s="125"/>
      <c r="AM261" s="126"/>
      <c r="AN261" s="126"/>
      <c r="AO261" s="126"/>
      <c r="AP261" s="126"/>
      <c r="AQ261" s="126"/>
      <c r="AR261" s="126"/>
      <c r="AS261" s="364">
        <f t="shared" si="32"/>
        <v>0</v>
      </c>
      <c r="AT261" s="364" t="e">
        <f>#REF!</f>
        <v>#REF!</v>
      </c>
      <c r="AU261" s="364" t="e">
        <f t="shared" si="35"/>
        <v>#REF!</v>
      </c>
      <c r="AV261" s="364">
        <f t="shared" si="33"/>
        <v>0</v>
      </c>
      <c r="AW261" s="364" t="e">
        <f t="shared" si="34"/>
        <v>#REF!</v>
      </c>
      <c r="AX261" s="364" t="e">
        <f t="shared" si="36"/>
        <v>#REF!</v>
      </c>
      <c r="AY261" s="364" t="e">
        <f t="shared" si="37"/>
        <v>#REF!</v>
      </c>
    </row>
    <row r="262" spans="1:51" s="43" customFormat="1">
      <c r="A262" s="200"/>
      <c r="B262" s="199"/>
      <c r="C262" s="107"/>
      <c r="D262" s="106"/>
      <c r="E262" s="116"/>
      <c r="F262" s="109"/>
      <c r="G262" s="109"/>
      <c r="H262" s="109"/>
      <c r="I262" s="105"/>
      <c r="J262" s="106"/>
      <c r="K262" s="25"/>
      <c r="L262" s="105"/>
      <c r="M262" s="105"/>
      <c r="N262" s="110"/>
      <c r="O262" s="110"/>
      <c r="P262" s="108"/>
      <c r="Q262" s="108"/>
      <c r="R262" s="111"/>
      <c r="S262" s="112"/>
      <c r="T262" s="112"/>
      <c r="U262" s="373"/>
      <c r="V262" s="372"/>
      <c r="W262" s="117"/>
      <c r="X262" s="114"/>
      <c r="Y262" s="118"/>
      <c r="Z262" s="115"/>
      <c r="AA262" s="115"/>
      <c r="AB262" s="127"/>
      <c r="AC262" s="128"/>
      <c r="AD262" s="129">
        <f t="shared" si="29"/>
        <v>0</v>
      </c>
      <c r="AE262" s="129">
        <f t="shared" si="30"/>
        <v>0</v>
      </c>
      <c r="AF262" s="356" t="e">
        <f t="shared" si="31"/>
        <v>#DIV/0!</v>
      </c>
      <c r="AG262" s="42"/>
      <c r="AH262" s="42"/>
      <c r="AI262" s="42"/>
      <c r="AJ262" s="42"/>
      <c r="AK262" s="124"/>
      <c r="AL262" s="125"/>
      <c r="AM262" s="126"/>
      <c r="AN262" s="126"/>
      <c r="AO262" s="126"/>
      <c r="AP262" s="126"/>
      <c r="AQ262" s="126"/>
      <c r="AR262" s="126"/>
      <c r="AS262" s="364">
        <f t="shared" si="32"/>
        <v>0</v>
      </c>
      <c r="AT262" s="364" t="e">
        <f>#REF!</f>
        <v>#REF!</v>
      </c>
      <c r="AU262" s="364" t="e">
        <f t="shared" si="35"/>
        <v>#REF!</v>
      </c>
      <c r="AV262" s="364">
        <f t="shared" si="33"/>
        <v>0</v>
      </c>
      <c r="AW262" s="364" t="e">
        <f t="shared" si="34"/>
        <v>#REF!</v>
      </c>
      <c r="AX262" s="364" t="e">
        <f t="shared" si="36"/>
        <v>#REF!</v>
      </c>
      <c r="AY262" s="364" t="e">
        <f t="shared" si="37"/>
        <v>#REF!</v>
      </c>
    </row>
    <row r="263" spans="1:51" s="43" customFormat="1">
      <c r="A263" s="200"/>
      <c r="B263" s="199"/>
      <c r="C263" s="107"/>
      <c r="D263" s="106"/>
      <c r="E263" s="116"/>
      <c r="F263" s="109"/>
      <c r="G263" s="109"/>
      <c r="H263" s="109"/>
      <c r="I263" s="105"/>
      <c r="J263" s="106"/>
      <c r="K263" s="25"/>
      <c r="L263" s="105"/>
      <c r="M263" s="105"/>
      <c r="N263" s="110"/>
      <c r="O263" s="110"/>
      <c r="P263" s="108"/>
      <c r="Q263" s="108"/>
      <c r="R263" s="111"/>
      <c r="S263" s="112"/>
      <c r="T263" s="112"/>
      <c r="U263" s="373"/>
      <c r="V263" s="372"/>
      <c r="W263" s="117"/>
      <c r="X263" s="114"/>
      <c r="Y263" s="118"/>
      <c r="Z263" s="115"/>
      <c r="AA263" s="115"/>
      <c r="AB263" s="127"/>
      <c r="AC263" s="128"/>
      <c r="AD263" s="129">
        <f t="shared" si="29"/>
        <v>0</v>
      </c>
      <c r="AE263" s="129">
        <f t="shared" si="30"/>
        <v>0</v>
      </c>
      <c r="AF263" s="356" t="e">
        <f t="shared" si="31"/>
        <v>#DIV/0!</v>
      </c>
      <c r="AG263" s="42"/>
      <c r="AH263" s="42"/>
      <c r="AI263" s="42"/>
      <c r="AJ263" s="42"/>
      <c r="AK263" s="124"/>
      <c r="AL263" s="125"/>
      <c r="AM263" s="126"/>
      <c r="AN263" s="126"/>
      <c r="AO263" s="126"/>
      <c r="AP263" s="126"/>
      <c r="AQ263" s="126"/>
      <c r="AR263" s="126"/>
      <c r="AS263" s="364">
        <f t="shared" si="32"/>
        <v>0</v>
      </c>
      <c r="AT263" s="364" t="e">
        <f>#REF!</f>
        <v>#REF!</v>
      </c>
      <c r="AU263" s="364" t="e">
        <f t="shared" si="35"/>
        <v>#REF!</v>
      </c>
      <c r="AV263" s="364">
        <f t="shared" si="33"/>
        <v>0</v>
      </c>
      <c r="AW263" s="364" t="e">
        <f t="shared" si="34"/>
        <v>#REF!</v>
      </c>
      <c r="AX263" s="364" t="e">
        <f t="shared" si="36"/>
        <v>#REF!</v>
      </c>
      <c r="AY263" s="364" t="e">
        <f t="shared" si="37"/>
        <v>#REF!</v>
      </c>
    </row>
    <row r="264" spans="1:51" s="43" customFormat="1">
      <c r="A264" s="200"/>
      <c r="B264" s="199"/>
      <c r="C264" s="107"/>
      <c r="D264" s="106"/>
      <c r="E264" s="116"/>
      <c r="F264" s="109"/>
      <c r="G264" s="109"/>
      <c r="H264" s="109"/>
      <c r="I264" s="105"/>
      <c r="J264" s="106"/>
      <c r="K264" s="25"/>
      <c r="L264" s="105"/>
      <c r="M264" s="105"/>
      <c r="N264" s="110"/>
      <c r="O264" s="110"/>
      <c r="P264" s="108"/>
      <c r="Q264" s="108"/>
      <c r="R264" s="111"/>
      <c r="S264" s="112"/>
      <c r="T264" s="112"/>
      <c r="U264" s="373"/>
      <c r="V264" s="372"/>
      <c r="W264" s="117"/>
      <c r="X264" s="114"/>
      <c r="Y264" s="118"/>
      <c r="Z264" s="115"/>
      <c r="AA264" s="115"/>
      <c r="AB264" s="127"/>
      <c r="AC264" s="128"/>
      <c r="AD264" s="129">
        <f t="shared" si="29"/>
        <v>0</v>
      </c>
      <c r="AE264" s="129">
        <f t="shared" si="30"/>
        <v>0</v>
      </c>
      <c r="AF264" s="356" t="e">
        <f t="shared" si="31"/>
        <v>#DIV/0!</v>
      </c>
      <c r="AG264" s="42"/>
      <c r="AH264" s="42"/>
      <c r="AI264" s="42"/>
      <c r="AJ264" s="42"/>
      <c r="AK264" s="124"/>
      <c r="AL264" s="125"/>
      <c r="AM264" s="126"/>
      <c r="AN264" s="126"/>
      <c r="AO264" s="126"/>
      <c r="AP264" s="126"/>
      <c r="AQ264" s="126"/>
      <c r="AR264" s="126"/>
      <c r="AS264" s="364">
        <f t="shared" si="32"/>
        <v>0</v>
      </c>
      <c r="AT264" s="364" t="e">
        <f>#REF!</f>
        <v>#REF!</v>
      </c>
      <c r="AU264" s="364" t="e">
        <f t="shared" si="35"/>
        <v>#REF!</v>
      </c>
      <c r="AV264" s="364">
        <f t="shared" si="33"/>
        <v>0</v>
      </c>
      <c r="AW264" s="364" t="e">
        <f t="shared" si="34"/>
        <v>#REF!</v>
      </c>
      <c r="AX264" s="364" t="e">
        <f t="shared" si="36"/>
        <v>#REF!</v>
      </c>
      <c r="AY264" s="364" t="e">
        <f t="shared" si="37"/>
        <v>#REF!</v>
      </c>
    </row>
    <row r="265" spans="1:51" s="43" customFormat="1">
      <c r="A265" s="200"/>
      <c r="B265" s="199"/>
      <c r="C265" s="107"/>
      <c r="D265" s="106"/>
      <c r="E265" s="116"/>
      <c r="F265" s="109"/>
      <c r="G265" s="109"/>
      <c r="H265" s="109"/>
      <c r="I265" s="105"/>
      <c r="J265" s="106"/>
      <c r="K265" s="25"/>
      <c r="L265" s="105"/>
      <c r="M265" s="105"/>
      <c r="N265" s="110"/>
      <c r="O265" s="110"/>
      <c r="P265" s="108"/>
      <c r="Q265" s="108"/>
      <c r="R265" s="111"/>
      <c r="S265" s="112"/>
      <c r="T265" s="112"/>
      <c r="U265" s="373"/>
      <c r="V265" s="372"/>
      <c r="W265" s="117"/>
      <c r="X265" s="114"/>
      <c r="Y265" s="118"/>
      <c r="Z265" s="115"/>
      <c r="AA265" s="115"/>
      <c r="AB265" s="127"/>
      <c r="AC265" s="128"/>
      <c r="AD265" s="129">
        <f t="shared" si="29"/>
        <v>0</v>
      </c>
      <c r="AE265" s="129">
        <f t="shared" si="30"/>
        <v>0</v>
      </c>
      <c r="AF265" s="356" t="e">
        <f t="shared" si="31"/>
        <v>#DIV/0!</v>
      </c>
      <c r="AG265" s="42"/>
      <c r="AH265" s="42"/>
      <c r="AI265" s="42"/>
      <c r="AJ265" s="42"/>
      <c r="AK265" s="124"/>
      <c r="AL265" s="125"/>
      <c r="AM265" s="126"/>
      <c r="AN265" s="126"/>
      <c r="AO265" s="126"/>
      <c r="AP265" s="126"/>
      <c r="AQ265" s="126"/>
      <c r="AR265" s="126"/>
      <c r="AS265" s="364">
        <f t="shared" si="32"/>
        <v>0</v>
      </c>
      <c r="AT265" s="364" t="e">
        <f>#REF!</f>
        <v>#REF!</v>
      </c>
      <c r="AU265" s="364" t="e">
        <f t="shared" si="35"/>
        <v>#REF!</v>
      </c>
      <c r="AV265" s="364">
        <f t="shared" si="33"/>
        <v>0</v>
      </c>
      <c r="AW265" s="364" t="e">
        <f t="shared" si="34"/>
        <v>#REF!</v>
      </c>
      <c r="AX265" s="364" t="e">
        <f t="shared" si="36"/>
        <v>#REF!</v>
      </c>
      <c r="AY265" s="364" t="e">
        <f t="shared" si="37"/>
        <v>#REF!</v>
      </c>
    </row>
    <row r="266" spans="1:51" s="43" customFormat="1">
      <c r="A266" s="200"/>
      <c r="B266" s="199"/>
      <c r="C266" s="107"/>
      <c r="D266" s="106"/>
      <c r="E266" s="116"/>
      <c r="F266" s="109"/>
      <c r="G266" s="109"/>
      <c r="H266" s="109"/>
      <c r="I266" s="105"/>
      <c r="J266" s="106"/>
      <c r="K266" s="25"/>
      <c r="L266" s="105"/>
      <c r="M266" s="105"/>
      <c r="N266" s="110"/>
      <c r="O266" s="110"/>
      <c r="P266" s="108"/>
      <c r="Q266" s="108"/>
      <c r="R266" s="111"/>
      <c r="S266" s="112"/>
      <c r="T266" s="112"/>
      <c r="U266" s="373"/>
      <c r="V266" s="372"/>
      <c r="W266" s="117"/>
      <c r="X266" s="114"/>
      <c r="Y266" s="118"/>
      <c r="Z266" s="115"/>
      <c r="AA266" s="115"/>
      <c r="AB266" s="127"/>
      <c r="AC266" s="128"/>
      <c r="AD266" s="129">
        <f t="shared" si="29"/>
        <v>0</v>
      </c>
      <c r="AE266" s="129">
        <f t="shared" si="30"/>
        <v>0</v>
      </c>
      <c r="AF266" s="356" t="e">
        <f t="shared" si="31"/>
        <v>#DIV/0!</v>
      </c>
      <c r="AG266" s="42"/>
      <c r="AH266" s="42"/>
      <c r="AI266" s="42"/>
      <c r="AJ266" s="42"/>
      <c r="AK266" s="124"/>
      <c r="AL266" s="125"/>
      <c r="AM266" s="126"/>
      <c r="AN266" s="126"/>
      <c r="AO266" s="126"/>
      <c r="AP266" s="126"/>
      <c r="AQ266" s="126"/>
      <c r="AR266" s="126"/>
      <c r="AS266" s="364">
        <f t="shared" si="32"/>
        <v>0</v>
      </c>
      <c r="AT266" s="364" t="e">
        <f>#REF!</f>
        <v>#REF!</v>
      </c>
      <c r="AU266" s="364" t="e">
        <f t="shared" si="35"/>
        <v>#REF!</v>
      </c>
      <c r="AV266" s="364">
        <f t="shared" si="33"/>
        <v>0</v>
      </c>
      <c r="AW266" s="364" t="e">
        <f t="shared" si="34"/>
        <v>#REF!</v>
      </c>
      <c r="AX266" s="364" t="e">
        <f t="shared" si="36"/>
        <v>#REF!</v>
      </c>
      <c r="AY266" s="364" t="e">
        <f t="shared" si="37"/>
        <v>#REF!</v>
      </c>
    </row>
    <row r="267" spans="1:51" s="43" customFormat="1">
      <c r="A267" s="200"/>
      <c r="B267" s="199"/>
      <c r="C267" s="107"/>
      <c r="D267" s="106"/>
      <c r="E267" s="116"/>
      <c r="F267" s="109"/>
      <c r="G267" s="109"/>
      <c r="H267" s="109"/>
      <c r="I267" s="105"/>
      <c r="J267" s="106"/>
      <c r="K267" s="25"/>
      <c r="L267" s="105"/>
      <c r="M267" s="105"/>
      <c r="N267" s="110"/>
      <c r="O267" s="110"/>
      <c r="P267" s="108"/>
      <c r="Q267" s="108"/>
      <c r="R267" s="111"/>
      <c r="S267" s="112"/>
      <c r="T267" s="112"/>
      <c r="U267" s="373"/>
      <c r="V267" s="372"/>
      <c r="W267" s="117"/>
      <c r="X267" s="114"/>
      <c r="Y267" s="118"/>
      <c r="Z267" s="115"/>
      <c r="AA267" s="115"/>
      <c r="AB267" s="127"/>
      <c r="AC267" s="128"/>
      <c r="AD267" s="129">
        <f t="shared" si="29"/>
        <v>0</v>
      </c>
      <c r="AE267" s="129">
        <f t="shared" si="30"/>
        <v>0</v>
      </c>
      <c r="AF267" s="356" t="e">
        <f t="shared" si="31"/>
        <v>#DIV/0!</v>
      </c>
      <c r="AG267" s="42"/>
      <c r="AH267" s="42"/>
      <c r="AI267" s="42"/>
      <c r="AJ267" s="42"/>
      <c r="AK267" s="124"/>
      <c r="AL267" s="125"/>
      <c r="AM267" s="126"/>
      <c r="AN267" s="126"/>
      <c r="AO267" s="126"/>
      <c r="AP267" s="126"/>
      <c r="AQ267" s="126"/>
      <c r="AR267" s="126"/>
      <c r="AS267" s="364">
        <f t="shared" si="32"/>
        <v>0</v>
      </c>
      <c r="AT267" s="364" t="e">
        <f>#REF!</f>
        <v>#REF!</v>
      </c>
      <c r="AU267" s="364" t="e">
        <f t="shared" si="35"/>
        <v>#REF!</v>
      </c>
      <c r="AV267" s="364">
        <f t="shared" si="33"/>
        <v>0</v>
      </c>
      <c r="AW267" s="364" t="e">
        <f t="shared" si="34"/>
        <v>#REF!</v>
      </c>
      <c r="AX267" s="364" t="e">
        <f t="shared" si="36"/>
        <v>#REF!</v>
      </c>
      <c r="AY267" s="364" t="e">
        <f t="shared" si="37"/>
        <v>#REF!</v>
      </c>
    </row>
    <row r="268" spans="1:51" s="43" customFormat="1">
      <c r="A268" s="200"/>
      <c r="B268" s="199"/>
      <c r="C268" s="107"/>
      <c r="D268" s="106"/>
      <c r="E268" s="116"/>
      <c r="F268" s="109"/>
      <c r="G268" s="109"/>
      <c r="H268" s="109"/>
      <c r="I268" s="105"/>
      <c r="J268" s="106"/>
      <c r="K268" s="25"/>
      <c r="L268" s="105"/>
      <c r="M268" s="105"/>
      <c r="N268" s="110"/>
      <c r="O268" s="110"/>
      <c r="P268" s="108"/>
      <c r="Q268" s="108"/>
      <c r="R268" s="111"/>
      <c r="S268" s="112"/>
      <c r="T268" s="112"/>
      <c r="U268" s="373"/>
      <c r="V268" s="372"/>
      <c r="W268" s="117"/>
      <c r="X268" s="114"/>
      <c r="Y268" s="118"/>
      <c r="Z268" s="115"/>
      <c r="AA268" s="115"/>
      <c r="AB268" s="127"/>
      <c r="AC268" s="128"/>
      <c r="AD268" s="129">
        <f t="shared" si="29"/>
        <v>0</v>
      </c>
      <c r="AE268" s="129">
        <f t="shared" si="30"/>
        <v>0</v>
      </c>
      <c r="AF268" s="356" t="e">
        <f t="shared" si="31"/>
        <v>#DIV/0!</v>
      </c>
      <c r="AG268" s="42"/>
      <c r="AH268" s="42"/>
      <c r="AI268" s="42"/>
      <c r="AJ268" s="42"/>
      <c r="AK268" s="124"/>
      <c r="AL268" s="125"/>
      <c r="AM268" s="126"/>
      <c r="AN268" s="126"/>
      <c r="AO268" s="126"/>
      <c r="AP268" s="126"/>
      <c r="AQ268" s="126"/>
      <c r="AR268" s="126"/>
      <c r="AS268" s="364">
        <f t="shared" si="32"/>
        <v>0</v>
      </c>
      <c r="AT268" s="364" t="e">
        <f>#REF!</f>
        <v>#REF!</v>
      </c>
      <c r="AU268" s="364" t="e">
        <f t="shared" si="35"/>
        <v>#REF!</v>
      </c>
      <c r="AV268" s="364">
        <f t="shared" si="33"/>
        <v>0</v>
      </c>
      <c r="AW268" s="364" t="e">
        <f t="shared" si="34"/>
        <v>#REF!</v>
      </c>
      <c r="AX268" s="364" t="e">
        <f t="shared" si="36"/>
        <v>#REF!</v>
      </c>
      <c r="AY268" s="364" t="e">
        <f t="shared" si="37"/>
        <v>#REF!</v>
      </c>
    </row>
    <row r="269" spans="1:51" s="43" customFormat="1">
      <c r="A269" s="200"/>
      <c r="B269" s="199"/>
      <c r="C269" s="107"/>
      <c r="D269" s="106"/>
      <c r="E269" s="116"/>
      <c r="F269" s="109"/>
      <c r="G269" s="109"/>
      <c r="H269" s="109"/>
      <c r="I269" s="105"/>
      <c r="J269" s="106"/>
      <c r="K269" s="25"/>
      <c r="L269" s="105"/>
      <c r="M269" s="105"/>
      <c r="N269" s="110"/>
      <c r="O269" s="110"/>
      <c r="P269" s="108"/>
      <c r="Q269" s="108"/>
      <c r="R269" s="111"/>
      <c r="S269" s="112"/>
      <c r="T269" s="112"/>
      <c r="U269" s="373"/>
      <c r="V269" s="372"/>
      <c r="W269" s="117"/>
      <c r="X269" s="114"/>
      <c r="Y269" s="118"/>
      <c r="Z269" s="115"/>
      <c r="AA269" s="115"/>
      <c r="AB269" s="127"/>
      <c r="AC269" s="128"/>
      <c r="AD269" s="129">
        <f t="shared" si="29"/>
        <v>0</v>
      </c>
      <c r="AE269" s="129">
        <f t="shared" si="30"/>
        <v>0</v>
      </c>
      <c r="AF269" s="356" t="e">
        <f t="shared" si="31"/>
        <v>#DIV/0!</v>
      </c>
      <c r="AG269" s="42"/>
      <c r="AH269" s="42"/>
      <c r="AI269" s="42"/>
      <c r="AJ269" s="42"/>
      <c r="AK269" s="124"/>
      <c r="AL269" s="125"/>
      <c r="AM269" s="126"/>
      <c r="AN269" s="126"/>
      <c r="AO269" s="126"/>
      <c r="AP269" s="126"/>
      <c r="AQ269" s="126"/>
      <c r="AR269" s="126"/>
      <c r="AS269" s="364">
        <f t="shared" si="32"/>
        <v>0</v>
      </c>
      <c r="AT269" s="364" t="e">
        <f>#REF!</f>
        <v>#REF!</v>
      </c>
      <c r="AU269" s="364" t="e">
        <f t="shared" si="35"/>
        <v>#REF!</v>
      </c>
      <c r="AV269" s="364">
        <f t="shared" si="33"/>
        <v>0</v>
      </c>
      <c r="AW269" s="364" t="e">
        <f t="shared" si="34"/>
        <v>#REF!</v>
      </c>
      <c r="AX269" s="364" t="e">
        <f t="shared" si="36"/>
        <v>#REF!</v>
      </c>
      <c r="AY269" s="364" t="e">
        <f t="shared" si="37"/>
        <v>#REF!</v>
      </c>
    </row>
    <row r="270" spans="1:51" s="43" customFormat="1">
      <c r="A270" s="200"/>
      <c r="B270" s="199"/>
      <c r="C270" s="107"/>
      <c r="D270" s="106"/>
      <c r="E270" s="116"/>
      <c r="F270" s="109"/>
      <c r="G270" s="109"/>
      <c r="H270" s="109"/>
      <c r="I270" s="105"/>
      <c r="J270" s="106"/>
      <c r="K270" s="25"/>
      <c r="L270" s="105"/>
      <c r="M270" s="105"/>
      <c r="N270" s="110"/>
      <c r="O270" s="110"/>
      <c r="P270" s="108"/>
      <c r="Q270" s="108"/>
      <c r="R270" s="111"/>
      <c r="S270" s="112"/>
      <c r="T270" s="112"/>
      <c r="U270" s="373"/>
      <c r="V270" s="372"/>
      <c r="W270" s="117"/>
      <c r="X270" s="114"/>
      <c r="Y270" s="118"/>
      <c r="Z270" s="115"/>
      <c r="AA270" s="115"/>
      <c r="AB270" s="127"/>
      <c r="AC270" s="128"/>
      <c r="AD270" s="129">
        <f t="shared" ref="AD270:AD292" si="38">R270*AC270</f>
        <v>0</v>
      </c>
      <c r="AE270" s="129">
        <f t="shared" si="30"/>
        <v>0</v>
      </c>
      <c r="AF270" s="356" t="e">
        <f t="shared" si="31"/>
        <v>#DIV/0!</v>
      </c>
      <c r="AG270" s="42"/>
      <c r="AH270" s="42"/>
      <c r="AI270" s="42"/>
      <c r="AJ270" s="42"/>
      <c r="AK270" s="124"/>
      <c r="AL270" s="125"/>
      <c r="AM270" s="126"/>
      <c r="AN270" s="126"/>
      <c r="AO270" s="126"/>
      <c r="AP270" s="126"/>
      <c r="AQ270" s="126"/>
      <c r="AR270" s="126"/>
      <c r="AS270" s="364">
        <f t="shared" si="32"/>
        <v>0</v>
      </c>
      <c r="AT270" s="364" t="e">
        <f>#REF!</f>
        <v>#REF!</v>
      </c>
      <c r="AU270" s="364" t="e">
        <f t="shared" si="35"/>
        <v>#REF!</v>
      </c>
      <c r="AV270" s="364">
        <f t="shared" si="33"/>
        <v>0</v>
      </c>
      <c r="AW270" s="364" t="e">
        <f t="shared" si="34"/>
        <v>#REF!</v>
      </c>
      <c r="AX270" s="364" t="e">
        <f t="shared" si="36"/>
        <v>#REF!</v>
      </c>
      <c r="AY270" s="364" t="e">
        <f t="shared" si="37"/>
        <v>#REF!</v>
      </c>
    </row>
    <row r="271" spans="1:51" s="43" customFormat="1">
      <c r="A271" s="200"/>
      <c r="B271" s="199"/>
      <c r="C271" s="107"/>
      <c r="D271" s="106"/>
      <c r="E271" s="116"/>
      <c r="F271" s="109"/>
      <c r="G271" s="109"/>
      <c r="H271" s="109"/>
      <c r="I271" s="105"/>
      <c r="J271" s="106"/>
      <c r="K271" s="25"/>
      <c r="L271" s="105"/>
      <c r="M271" s="105"/>
      <c r="N271" s="110"/>
      <c r="O271" s="110"/>
      <c r="P271" s="108"/>
      <c r="Q271" s="108"/>
      <c r="R271" s="111"/>
      <c r="S271" s="112"/>
      <c r="T271" s="112"/>
      <c r="U271" s="373"/>
      <c r="V271" s="372"/>
      <c r="W271" s="117"/>
      <c r="X271" s="114"/>
      <c r="Y271" s="118"/>
      <c r="Z271" s="115"/>
      <c r="AA271" s="115"/>
      <c r="AB271" s="127"/>
      <c r="AC271" s="128"/>
      <c r="AD271" s="129">
        <f t="shared" si="38"/>
        <v>0</v>
      </c>
      <c r="AE271" s="129">
        <f t="shared" si="30"/>
        <v>0</v>
      </c>
      <c r="AF271" s="356" t="e">
        <f t="shared" si="31"/>
        <v>#DIV/0!</v>
      </c>
      <c r="AG271" s="42"/>
      <c r="AH271" s="42"/>
      <c r="AI271" s="42"/>
      <c r="AJ271" s="42"/>
      <c r="AK271" s="124"/>
      <c r="AL271" s="125"/>
      <c r="AM271" s="126"/>
      <c r="AN271" s="126"/>
      <c r="AO271" s="126"/>
      <c r="AP271" s="126"/>
      <c r="AQ271" s="126"/>
      <c r="AR271" s="126"/>
      <c r="AS271" s="364">
        <f t="shared" si="32"/>
        <v>0</v>
      </c>
      <c r="AT271" s="364" t="e">
        <f>#REF!</f>
        <v>#REF!</v>
      </c>
      <c r="AU271" s="364" t="e">
        <f t="shared" si="35"/>
        <v>#REF!</v>
      </c>
      <c r="AV271" s="364">
        <f t="shared" si="33"/>
        <v>0</v>
      </c>
      <c r="AW271" s="364" t="e">
        <f t="shared" si="34"/>
        <v>#REF!</v>
      </c>
      <c r="AX271" s="364" t="e">
        <f t="shared" si="36"/>
        <v>#REF!</v>
      </c>
      <c r="AY271" s="364" t="e">
        <f t="shared" si="37"/>
        <v>#REF!</v>
      </c>
    </row>
    <row r="272" spans="1:51" s="43" customFormat="1">
      <c r="A272" s="200"/>
      <c r="B272" s="199"/>
      <c r="C272" s="107"/>
      <c r="D272" s="106"/>
      <c r="E272" s="116"/>
      <c r="F272" s="109"/>
      <c r="G272" s="109"/>
      <c r="H272" s="109"/>
      <c r="I272" s="105"/>
      <c r="J272" s="106"/>
      <c r="K272" s="25"/>
      <c r="L272" s="105"/>
      <c r="M272" s="105"/>
      <c r="N272" s="110"/>
      <c r="O272" s="110"/>
      <c r="P272" s="108"/>
      <c r="Q272" s="108"/>
      <c r="R272" s="111"/>
      <c r="S272" s="112"/>
      <c r="T272" s="112"/>
      <c r="U272" s="373"/>
      <c r="V272" s="372"/>
      <c r="W272" s="117"/>
      <c r="X272" s="114"/>
      <c r="Y272" s="118"/>
      <c r="Z272" s="115"/>
      <c r="AA272" s="115"/>
      <c r="AB272" s="127"/>
      <c r="AC272" s="128"/>
      <c r="AD272" s="129">
        <f t="shared" si="38"/>
        <v>0</v>
      </c>
      <c r="AE272" s="129">
        <f t="shared" si="30"/>
        <v>0</v>
      </c>
      <c r="AF272" s="356" t="e">
        <f t="shared" si="31"/>
        <v>#DIV/0!</v>
      </c>
      <c r="AG272" s="42"/>
      <c r="AH272" s="42"/>
      <c r="AI272" s="42"/>
      <c r="AJ272" s="42"/>
      <c r="AK272" s="124"/>
      <c r="AL272" s="125"/>
      <c r="AM272" s="126"/>
      <c r="AN272" s="126"/>
      <c r="AO272" s="126"/>
      <c r="AP272" s="126"/>
      <c r="AQ272" s="126"/>
      <c r="AR272" s="126"/>
      <c r="AS272" s="364">
        <f t="shared" si="32"/>
        <v>0</v>
      </c>
      <c r="AT272" s="364" t="e">
        <f>#REF!</f>
        <v>#REF!</v>
      </c>
      <c r="AU272" s="364" t="e">
        <f t="shared" si="35"/>
        <v>#REF!</v>
      </c>
      <c r="AV272" s="364">
        <f t="shared" si="33"/>
        <v>0</v>
      </c>
      <c r="AW272" s="364" t="e">
        <f t="shared" si="34"/>
        <v>#REF!</v>
      </c>
      <c r="AX272" s="364" t="e">
        <f t="shared" si="36"/>
        <v>#REF!</v>
      </c>
      <c r="AY272" s="364" t="e">
        <f t="shared" si="37"/>
        <v>#REF!</v>
      </c>
    </row>
    <row r="273" spans="1:51" s="43" customFormat="1">
      <c r="A273" s="200"/>
      <c r="B273" s="199"/>
      <c r="C273" s="107"/>
      <c r="D273" s="106"/>
      <c r="E273" s="116"/>
      <c r="F273" s="109"/>
      <c r="G273" s="109"/>
      <c r="H273" s="109"/>
      <c r="I273" s="105"/>
      <c r="J273" s="106"/>
      <c r="K273" s="25"/>
      <c r="L273" s="105"/>
      <c r="M273" s="105"/>
      <c r="N273" s="110"/>
      <c r="O273" s="110"/>
      <c r="P273" s="108"/>
      <c r="Q273" s="108"/>
      <c r="R273" s="111"/>
      <c r="S273" s="112"/>
      <c r="T273" s="112"/>
      <c r="U273" s="373"/>
      <c r="V273" s="372"/>
      <c r="W273" s="117"/>
      <c r="X273" s="114"/>
      <c r="Y273" s="118"/>
      <c r="Z273" s="115"/>
      <c r="AA273" s="115"/>
      <c r="AB273" s="127"/>
      <c r="AC273" s="128"/>
      <c r="AD273" s="129">
        <f t="shared" si="38"/>
        <v>0</v>
      </c>
      <c r="AE273" s="129">
        <f t="shared" si="30"/>
        <v>0</v>
      </c>
      <c r="AF273" s="356" t="e">
        <f t="shared" si="31"/>
        <v>#DIV/0!</v>
      </c>
      <c r="AG273" s="42"/>
      <c r="AH273" s="42"/>
      <c r="AI273" s="42"/>
      <c r="AJ273" s="42"/>
      <c r="AK273" s="124"/>
      <c r="AL273" s="125"/>
      <c r="AM273" s="126"/>
      <c r="AN273" s="126"/>
      <c r="AO273" s="126"/>
      <c r="AP273" s="126"/>
      <c r="AQ273" s="126"/>
      <c r="AR273" s="126"/>
      <c r="AS273" s="364">
        <f t="shared" si="32"/>
        <v>0</v>
      </c>
      <c r="AT273" s="364" t="e">
        <f>#REF!</f>
        <v>#REF!</v>
      </c>
      <c r="AU273" s="364" t="e">
        <f t="shared" si="35"/>
        <v>#REF!</v>
      </c>
      <c r="AV273" s="364">
        <f t="shared" si="33"/>
        <v>0</v>
      </c>
      <c r="AW273" s="364" t="e">
        <f t="shared" si="34"/>
        <v>#REF!</v>
      </c>
      <c r="AX273" s="364" t="e">
        <f t="shared" si="36"/>
        <v>#REF!</v>
      </c>
      <c r="AY273" s="364" t="e">
        <f t="shared" si="37"/>
        <v>#REF!</v>
      </c>
    </row>
    <row r="274" spans="1:51" s="43" customFormat="1">
      <c r="A274" s="200"/>
      <c r="B274" s="199"/>
      <c r="C274" s="107"/>
      <c r="D274" s="106"/>
      <c r="E274" s="116"/>
      <c r="F274" s="109"/>
      <c r="G274" s="109"/>
      <c r="H274" s="109"/>
      <c r="I274" s="105"/>
      <c r="J274" s="106"/>
      <c r="K274" s="25"/>
      <c r="L274" s="105"/>
      <c r="M274" s="105"/>
      <c r="N274" s="110"/>
      <c r="O274" s="110"/>
      <c r="P274" s="108"/>
      <c r="Q274" s="108"/>
      <c r="R274" s="111"/>
      <c r="S274" s="112"/>
      <c r="T274" s="112"/>
      <c r="U274" s="373"/>
      <c r="V274" s="372"/>
      <c r="W274" s="117"/>
      <c r="X274" s="114"/>
      <c r="Y274" s="118"/>
      <c r="Z274" s="115"/>
      <c r="AA274" s="115"/>
      <c r="AB274" s="127"/>
      <c r="AC274" s="128"/>
      <c r="AD274" s="129">
        <f t="shared" si="38"/>
        <v>0</v>
      </c>
      <c r="AE274" s="129">
        <f t="shared" si="30"/>
        <v>0</v>
      </c>
      <c r="AF274" s="356" t="e">
        <f t="shared" si="31"/>
        <v>#DIV/0!</v>
      </c>
      <c r="AG274" s="42"/>
      <c r="AH274" s="42"/>
      <c r="AI274" s="42"/>
      <c r="AJ274" s="42"/>
      <c r="AK274" s="124"/>
      <c r="AL274" s="125"/>
      <c r="AM274" s="126"/>
      <c r="AN274" s="126"/>
      <c r="AO274" s="126"/>
      <c r="AP274" s="126"/>
      <c r="AQ274" s="126"/>
      <c r="AR274" s="126"/>
      <c r="AS274" s="364">
        <f t="shared" si="32"/>
        <v>0</v>
      </c>
      <c r="AT274" s="364" t="e">
        <f>#REF!</f>
        <v>#REF!</v>
      </c>
      <c r="AU274" s="364" t="e">
        <f t="shared" si="35"/>
        <v>#REF!</v>
      </c>
      <c r="AV274" s="364">
        <f t="shared" si="33"/>
        <v>0</v>
      </c>
      <c r="AW274" s="364" t="e">
        <f t="shared" si="34"/>
        <v>#REF!</v>
      </c>
      <c r="AX274" s="364" t="e">
        <f t="shared" si="36"/>
        <v>#REF!</v>
      </c>
      <c r="AY274" s="364" t="e">
        <f t="shared" si="37"/>
        <v>#REF!</v>
      </c>
    </row>
    <row r="275" spans="1:51" s="43" customFormat="1">
      <c r="A275" s="200"/>
      <c r="B275" s="199"/>
      <c r="C275" s="107"/>
      <c r="D275" s="106"/>
      <c r="E275" s="116"/>
      <c r="F275" s="109"/>
      <c r="G275" s="109"/>
      <c r="H275" s="109"/>
      <c r="I275" s="105"/>
      <c r="J275" s="106"/>
      <c r="K275" s="25"/>
      <c r="L275" s="105"/>
      <c r="M275" s="105"/>
      <c r="N275" s="110"/>
      <c r="O275" s="110"/>
      <c r="P275" s="108"/>
      <c r="Q275" s="108"/>
      <c r="R275" s="111"/>
      <c r="S275" s="112"/>
      <c r="T275" s="112"/>
      <c r="U275" s="373"/>
      <c r="V275" s="372"/>
      <c r="W275" s="117"/>
      <c r="X275" s="114"/>
      <c r="Y275" s="118"/>
      <c r="Z275" s="115"/>
      <c r="AA275" s="115"/>
      <c r="AB275" s="127"/>
      <c r="AC275" s="128"/>
      <c r="AD275" s="129">
        <f t="shared" si="38"/>
        <v>0</v>
      </c>
      <c r="AE275" s="129">
        <f t="shared" si="30"/>
        <v>0</v>
      </c>
      <c r="AF275" s="356" t="e">
        <f t="shared" si="31"/>
        <v>#DIV/0!</v>
      </c>
      <c r="AG275" s="42"/>
      <c r="AH275" s="42"/>
      <c r="AI275" s="42"/>
      <c r="AJ275" s="42"/>
      <c r="AK275" s="124"/>
      <c r="AL275" s="125"/>
      <c r="AM275" s="126"/>
      <c r="AN275" s="126"/>
      <c r="AO275" s="126"/>
      <c r="AP275" s="126"/>
      <c r="AQ275" s="126"/>
      <c r="AR275" s="126"/>
      <c r="AS275" s="364">
        <f t="shared" si="32"/>
        <v>0</v>
      </c>
      <c r="AT275" s="364" t="e">
        <f>#REF!</f>
        <v>#REF!</v>
      </c>
      <c r="AU275" s="364" t="e">
        <f t="shared" si="35"/>
        <v>#REF!</v>
      </c>
      <c r="AV275" s="364">
        <f t="shared" si="33"/>
        <v>0</v>
      </c>
      <c r="AW275" s="364" t="e">
        <f t="shared" si="34"/>
        <v>#REF!</v>
      </c>
      <c r="AX275" s="364" t="e">
        <f t="shared" si="36"/>
        <v>#REF!</v>
      </c>
      <c r="AY275" s="364" t="e">
        <f t="shared" si="37"/>
        <v>#REF!</v>
      </c>
    </row>
    <row r="276" spans="1:51" s="43" customFormat="1">
      <c r="A276" s="200"/>
      <c r="B276" s="199"/>
      <c r="C276" s="107"/>
      <c r="D276" s="106"/>
      <c r="E276" s="116"/>
      <c r="F276" s="109"/>
      <c r="G276" s="109"/>
      <c r="H276" s="109"/>
      <c r="I276" s="105"/>
      <c r="J276" s="106"/>
      <c r="K276" s="25"/>
      <c r="L276" s="105"/>
      <c r="M276" s="105"/>
      <c r="N276" s="110"/>
      <c r="O276" s="110"/>
      <c r="P276" s="108"/>
      <c r="Q276" s="108"/>
      <c r="R276" s="111"/>
      <c r="S276" s="112"/>
      <c r="T276" s="112"/>
      <c r="U276" s="373"/>
      <c r="V276" s="372"/>
      <c r="W276" s="117"/>
      <c r="X276" s="114"/>
      <c r="Y276" s="118"/>
      <c r="Z276" s="115"/>
      <c r="AA276" s="115"/>
      <c r="AB276" s="127"/>
      <c r="AC276" s="128"/>
      <c r="AD276" s="129">
        <f t="shared" si="38"/>
        <v>0</v>
      </c>
      <c r="AE276" s="129">
        <f t="shared" si="30"/>
        <v>0</v>
      </c>
      <c r="AF276" s="356" t="e">
        <f t="shared" si="31"/>
        <v>#DIV/0!</v>
      </c>
      <c r="AG276" s="42"/>
      <c r="AH276" s="42"/>
      <c r="AI276" s="42"/>
      <c r="AJ276" s="42"/>
      <c r="AK276" s="124"/>
      <c r="AL276" s="125"/>
      <c r="AM276" s="126"/>
      <c r="AN276" s="126"/>
      <c r="AO276" s="126"/>
      <c r="AP276" s="126"/>
      <c r="AQ276" s="126"/>
      <c r="AR276" s="126"/>
      <c r="AS276" s="364">
        <f t="shared" si="32"/>
        <v>0</v>
      </c>
      <c r="AT276" s="364" t="e">
        <f>#REF!</f>
        <v>#REF!</v>
      </c>
      <c r="AU276" s="364" t="e">
        <f t="shared" si="35"/>
        <v>#REF!</v>
      </c>
      <c r="AV276" s="364">
        <f t="shared" si="33"/>
        <v>0</v>
      </c>
      <c r="AW276" s="364" t="e">
        <f t="shared" si="34"/>
        <v>#REF!</v>
      </c>
      <c r="AX276" s="364" t="e">
        <f t="shared" si="36"/>
        <v>#REF!</v>
      </c>
      <c r="AY276" s="364" t="e">
        <f t="shared" si="37"/>
        <v>#REF!</v>
      </c>
    </row>
    <row r="277" spans="1:51" s="43" customFormat="1">
      <c r="A277" s="200"/>
      <c r="B277" s="199"/>
      <c r="C277" s="107"/>
      <c r="D277" s="106"/>
      <c r="E277" s="116"/>
      <c r="F277" s="109"/>
      <c r="G277" s="109"/>
      <c r="H277" s="109"/>
      <c r="I277" s="105"/>
      <c r="J277" s="106"/>
      <c r="K277" s="25"/>
      <c r="L277" s="105"/>
      <c r="M277" s="105"/>
      <c r="N277" s="110"/>
      <c r="O277" s="110"/>
      <c r="P277" s="108"/>
      <c r="Q277" s="108"/>
      <c r="R277" s="111"/>
      <c r="S277" s="112"/>
      <c r="T277" s="112"/>
      <c r="U277" s="373"/>
      <c r="V277" s="372"/>
      <c r="W277" s="117"/>
      <c r="X277" s="114"/>
      <c r="Y277" s="118"/>
      <c r="Z277" s="115"/>
      <c r="AA277" s="115"/>
      <c r="AB277" s="127"/>
      <c r="AC277" s="128"/>
      <c r="AD277" s="129">
        <f t="shared" si="38"/>
        <v>0</v>
      </c>
      <c r="AE277" s="129">
        <f t="shared" si="30"/>
        <v>0</v>
      </c>
      <c r="AF277" s="356" t="e">
        <f t="shared" si="31"/>
        <v>#DIV/0!</v>
      </c>
      <c r="AG277" s="42"/>
      <c r="AH277" s="42"/>
      <c r="AI277" s="42"/>
      <c r="AJ277" s="42"/>
      <c r="AK277" s="124"/>
      <c r="AL277" s="125"/>
      <c r="AM277" s="126"/>
      <c r="AN277" s="126"/>
      <c r="AO277" s="126"/>
      <c r="AP277" s="126"/>
      <c r="AQ277" s="126"/>
      <c r="AR277" s="126"/>
      <c r="AS277" s="364">
        <f t="shared" si="32"/>
        <v>0</v>
      </c>
      <c r="AT277" s="364" t="e">
        <f>#REF!</f>
        <v>#REF!</v>
      </c>
      <c r="AU277" s="364" t="e">
        <f t="shared" si="35"/>
        <v>#REF!</v>
      </c>
      <c r="AV277" s="364">
        <f t="shared" si="33"/>
        <v>0</v>
      </c>
      <c r="AW277" s="364" t="e">
        <f t="shared" si="34"/>
        <v>#REF!</v>
      </c>
      <c r="AX277" s="364" t="e">
        <f t="shared" si="36"/>
        <v>#REF!</v>
      </c>
      <c r="AY277" s="364" t="e">
        <f t="shared" si="37"/>
        <v>#REF!</v>
      </c>
    </row>
    <row r="278" spans="1:51" s="43" customFormat="1">
      <c r="A278" s="200"/>
      <c r="B278" s="199"/>
      <c r="C278" s="107"/>
      <c r="D278" s="106"/>
      <c r="E278" s="116"/>
      <c r="F278" s="109"/>
      <c r="G278" s="109"/>
      <c r="H278" s="109"/>
      <c r="I278" s="105"/>
      <c r="J278" s="106"/>
      <c r="K278" s="25"/>
      <c r="L278" s="105"/>
      <c r="M278" s="105"/>
      <c r="N278" s="110"/>
      <c r="O278" s="110"/>
      <c r="P278" s="108"/>
      <c r="Q278" s="108"/>
      <c r="R278" s="111"/>
      <c r="S278" s="112"/>
      <c r="T278" s="112"/>
      <c r="U278" s="373"/>
      <c r="V278" s="372"/>
      <c r="W278" s="117"/>
      <c r="X278" s="114"/>
      <c r="Y278" s="118"/>
      <c r="Z278" s="115"/>
      <c r="AA278" s="115"/>
      <c r="AB278" s="127"/>
      <c r="AC278" s="128"/>
      <c r="AD278" s="129">
        <f t="shared" si="38"/>
        <v>0</v>
      </c>
      <c r="AE278" s="129">
        <f t="shared" si="30"/>
        <v>0</v>
      </c>
      <c r="AF278" s="356" t="e">
        <f t="shared" si="31"/>
        <v>#DIV/0!</v>
      </c>
      <c r="AG278" s="42"/>
      <c r="AH278" s="42"/>
      <c r="AI278" s="42"/>
      <c r="AJ278" s="42"/>
      <c r="AK278" s="124"/>
      <c r="AL278" s="125"/>
      <c r="AM278" s="126"/>
      <c r="AN278" s="126"/>
      <c r="AO278" s="126"/>
      <c r="AP278" s="126"/>
      <c r="AQ278" s="126"/>
      <c r="AR278" s="126"/>
      <c r="AS278" s="364">
        <f t="shared" si="32"/>
        <v>0</v>
      </c>
      <c r="AT278" s="364" t="e">
        <f>#REF!</f>
        <v>#REF!</v>
      </c>
      <c r="AU278" s="364" t="e">
        <f t="shared" si="35"/>
        <v>#REF!</v>
      </c>
      <c r="AV278" s="364">
        <f t="shared" si="33"/>
        <v>0</v>
      </c>
      <c r="AW278" s="364" t="e">
        <f t="shared" si="34"/>
        <v>#REF!</v>
      </c>
      <c r="AX278" s="364" t="e">
        <f t="shared" si="36"/>
        <v>#REF!</v>
      </c>
      <c r="AY278" s="364" t="e">
        <f t="shared" si="37"/>
        <v>#REF!</v>
      </c>
    </row>
    <row r="279" spans="1:51" s="43" customFormat="1">
      <c r="A279" s="200"/>
      <c r="B279" s="199"/>
      <c r="C279" s="107"/>
      <c r="D279" s="106"/>
      <c r="E279" s="116"/>
      <c r="F279" s="109"/>
      <c r="G279" s="109"/>
      <c r="H279" s="109"/>
      <c r="I279" s="105"/>
      <c r="J279" s="106"/>
      <c r="K279" s="25"/>
      <c r="L279" s="105"/>
      <c r="M279" s="105"/>
      <c r="N279" s="110"/>
      <c r="O279" s="110"/>
      <c r="P279" s="108"/>
      <c r="Q279" s="108"/>
      <c r="R279" s="111"/>
      <c r="S279" s="112"/>
      <c r="T279" s="112"/>
      <c r="U279" s="373"/>
      <c r="V279" s="372"/>
      <c r="W279" s="117"/>
      <c r="X279" s="114"/>
      <c r="Y279" s="118"/>
      <c r="Z279" s="115"/>
      <c r="AA279" s="115"/>
      <c r="AB279" s="127"/>
      <c r="AC279" s="128"/>
      <c r="AD279" s="129">
        <f t="shared" si="38"/>
        <v>0</v>
      </c>
      <c r="AE279" s="129">
        <f t="shared" si="30"/>
        <v>0</v>
      </c>
      <c r="AF279" s="356" t="e">
        <f t="shared" si="31"/>
        <v>#DIV/0!</v>
      </c>
      <c r="AG279" s="42"/>
      <c r="AH279" s="42"/>
      <c r="AI279" s="42"/>
      <c r="AJ279" s="42"/>
      <c r="AK279" s="124"/>
      <c r="AL279" s="125"/>
      <c r="AM279" s="126"/>
      <c r="AN279" s="126"/>
      <c r="AO279" s="126"/>
      <c r="AP279" s="126"/>
      <c r="AQ279" s="126"/>
      <c r="AR279" s="126"/>
      <c r="AS279" s="364">
        <f t="shared" si="32"/>
        <v>0</v>
      </c>
      <c r="AT279" s="364" t="e">
        <f>#REF!</f>
        <v>#REF!</v>
      </c>
      <c r="AU279" s="364" t="e">
        <f t="shared" si="35"/>
        <v>#REF!</v>
      </c>
      <c r="AV279" s="364">
        <f t="shared" si="33"/>
        <v>0</v>
      </c>
      <c r="AW279" s="364" t="e">
        <f t="shared" si="34"/>
        <v>#REF!</v>
      </c>
      <c r="AX279" s="364" t="e">
        <f t="shared" si="36"/>
        <v>#REF!</v>
      </c>
      <c r="AY279" s="364" t="e">
        <f t="shared" si="37"/>
        <v>#REF!</v>
      </c>
    </row>
    <row r="280" spans="1:51" s="43" customFormat="1">
      <c r="A280" s="200"/>
      <c r="B280" s="199"/>
      <c r="C280" s="107"/>
      <c r="D280" s="106"/>
      <c r="E280" s="116"/>
      <c r="F280" s="109"/>
      <c r="G280" s="109"/>
      <c r="H280" s="109"/>
      <c r="I280" s="105"/>
      <c r="J280" s="106"/>
      <c r="K280" s="25"/>
      <c r="L280" s="105"/>
      <c r="M280" s="105"/>
      <c r="N280" s="110"/>
      <c r="O280" s="110"/>
      <c r="P280" s="108"/>
      <c r="Q280" s="108"/>
      <c r="R280" s="111"/>
      <c r="S280" s="112"/>
      <c r="T280" s="112"/>
      <c r="U280" s="373"/>
      <c r="V280" s="372"/>
      <c r="W280" s="117"/>
      <c r="X280" s="114"/>
      <c r="Y280" s="118"/>
      <c r="Z280" s="115"/>
      <c r="AA280" s="115"/>
      <c r="AB280" s="127"/>
      <c r="AC280" s="128"/>
      <c r="AD280" s="129">
        <f t="shared" si="38"/>
        <v>0</v>
      </c>
      <c r="AE280" s="129">
        <f t="shared" si="30"/>
        <v>0</v>
      </c>
      <c r="AF280" s="356" t="e">
        <f t="shared" si="31"/>
        <v>#DIV/0!</v>
      </c>
      <c r="AG280" s="42"/>
      <c r="AH280" s="42"/>
      <c r="AI280" s="42"/>
      <c r="AJ280" s="42"/>
      <c r="AK280" s="124"/>
      <c r="AL280" s="125"/>
      <c r="AM280" s="126"/>
      <c r="AN280" s="126"/>
      <c r="AO280" s="126"/>
      <c r="AP280" s="126"/>
      <c r="AQ280" s="126"/>
      <c r="AR280" s="126"/>
      <c r="AS280" s="364">
        <f t="shared" si="32"/>
        <v>0</v>
      </c>
      <c r="AT280" s="364" t="e">
        <f>#REF!</f>
        <v>#REF!</v>
      </c>
      <c r="AU280" s="364" t="e">
        <f t="shared" si="35"/>
        <v>#REF!</v>
      </c>
      <c r="AV280" s="364">
        <f t="shared" si="33"/>
        <v>0</v>
      </c>
      <c r="AW280" s="364" t="e">
        <f t="shared" si="34"/>
        <v>#REF!</v>
      </c>
      <c r="AX280" s="364" t="e">
        <f t="shared" si="36"/>
        <v>#REF!</v>
      </c>
      <c r="AY280" s="364" t="e">
        <f t="shared" si="37"/>
        <v>#REF!</v>
      </c>
    </row>
    <row r="281" spans="1:51" s="43" customFormat="1">
      <c r="A281" s="200"/>
      <c r="B281" s="199"/>
      <c r="C281" s="107"/>
      <c r="D281" s="106"/>
      <c r="E281" s="116"/>
      <c r="F281" s="109"/>
      <c r="G281" s="109"/>
      <c r="H281" s="109"/>
      <c r="I281" s="105"/>
      <c r="J281" s="106"/>
      <c r="K281" s="25"/>
      <c r="L281" s="105"/>
      <c r="M281" s="105"/>
      <c r="N281" s="110"/>
      <c r="O281" s="110"/>
      <c r="P281" s="108"/>
      <c r="Q281" s="108"/>
      <c r="R281" s="111"/>
      <c r="S281" s="112"/>
      <c r="T281" s="112"/>
      <c r="U281" s="373"/>
      <c r="V281" s="372"/>
      <c r="W281" s="117"/>
      <c r="X281" s="114"/>
      <c r="Y281" s="118"/>
      <c r="Z281" s="115"/>
      <c r="AA281" s="115"/>
      <c r="AB281" s="127"/>
      <c r="AC281" s="128"/>
      <c r="AD281" s="129">
        <f t="shared" si="38"/>
        <v>0</v>
      </c>
      <c r="AE281" s="129">
        <f t="shared" si="30"/>
        <v>0</v>
      </c>
      <c r="AF281" s="356" t="e">
        <f t="shared" si="31"/>
        <v>#DIV/0!</v>
      </c>
      <c r="AG281" s="42"/>
      <c r="AH281" s="42"/>
      <c r="AI281" s="42"/>
      <c r="AJ281" s="42"/>
      <c r="AK281" s="124"/>
      <c r="AL281" s="125"/>
      <c r="AM281" s="126"/>
      <c r="AN281" s="126"/>
      <c r="AO281" s="126"/>
      <c r="AP281" s="126"/>
      <c r="AQ281" s="126"/>
      <c r="AR281" s="126"/>
      <c r="AS281" s="364">
        <f t="shared" si="32"/>
        <v>0</v>
      </c>
      <c r="AT281" s="364" t="e">
        <f>#REF!</f>
        <v>#REF!</v>
      </c>
      <c r="AU281" s="364" t="e">
        <f t="shared" si="35"/>
        <v>#REF!</v>
      </c>
      <c r="AV281" s="364">
        <f t="shared" si="33"/>
        <v>0</v>
      </c>
      <c r="AW281" s="364" t="e">
        <f t="shared" si="34"/>
        <v>#REF!</v>
      </c>
      <c r="AX281" s="364" t="e">
        <f t="shared" si="36"/>
        <v>#REF!</v>
      </c>
      <c r="AY281" s="364" t="e">
        <f t="shared" si="37"/>
        <v>#REF!</v>
      </c>
    </row>
    <row r="282" spans="1:51" s="43" customFormat="1">
      <c r="A282" s="200"/>
      <c r="B282" s="199"/>
      <c r="C282" s="107"/>
      <c r="D282" s="106"/>
      <c r="E282" s="116"/>
      <c r="F282" s="109"/>
      <c r="G282" s="109"/>
      <c r="H282" s="109"/>
      <c r="I282" s="105"/>
      <c r="J282" s="106"/>
      <c r="K282" s="25"/>
      <c r="L282" s="105"/>
      <c r="M282" s="105"/>
      <c r="N282" s="110"/>
      <c r="O282" s="110"/>
      <c r="P282" s="108"/>
      <c r="Q282" s="108"/>
      <c r="R282" s="111"/>
      <c r="S282" s="112"/>
      <c r="T282" s="112"/>
      <c r="U282" s="373"/>
      <c r="V282" s="372"/>
      <c r="W282" s="117"/>
      <c r="X282" s="114"/>
      <c r="Y282" s="118"/>
      <c r="Z282" s="115"/>
      <c r="AA282" s="115"/>
      <c r="AB282" s="127"/>
      <c r="AC282" s="128"/>
      <c r="AD282" s="129">
        <f t="shared" si="38"/>
        <v>0</v>
      </c>
      <c r="AE282" s="129">
        <f t="shared" ref="AE282:AE292" si="39">AB282+AD282</f>
        <v>0</v>
      </c>
      <c r="AF282" s="356" t="e">
        <f t="shared" ref="AF282:AF292" si="40">AB282/R282</f>
        <v>#DIV/0!</v>
      </c>
      <c r="AG282" s="42"/>
      <c r="AH282" s="42"/>
      <c r="AI282" s="42"/>
      <c r="AJ282" s="42"/>
      <c r="AK282" s="124"/>
      <c r="AL282" s="125"/>
      <c r="AM282" s="126"/>
      <c r="AN282" s="126"/>
      <c r="AO282" s="126"/>
      <c r="AP282" s="126"/>
      <c r="AQ282" s="126"/>
      <c r="AR282" s="126"/>
      <c r="AS282" s="364">
        <f t="shared" ref="AS282:AS291" si="41">SUM(AG282:AR282)</f>
        <v>0</v>
      </c>
      <c r="AT282" s="364" t="e">
        <f>#REF!</f>
        <v>#REF!</v>
      </c>
      <c r="AU282" s="364" t="e">
        <f t="shared" si="35"/>
        <v>#REF!</v>
      </c>
      <c r="AV282" s="364">
        <f t="shared" ref="AV282:AV291" si="42">AB282-AS282</f>
        <v>0</v>
      </c>
      <c r="AW282" s="364" t="e">
        <f t="shared" ref="AW282:AW291" si="43">AD282-AT282</f>
        <v>#REF!</v>
      </c>
      <c r="AX282" s="364" t="e">
        <f t="shared" si="36"/>
        <v>#REF!</v>
      </c>
      <c r="AY282" s="364" t="e">
        <f t="shared" si="37"/>
        <v>#REF!</v>
      </c>
    </row>
    <row r="283" spans="1:51" s="43" customFormat="1">
      <c r="A283" s="200"/>
      <c r="B283" s="199"/>
      <c r="C283" s="107"/>
      <c r="D283" s="106"/>
      <c r="E283" s="116"/>
      <c r="F283" s="109"/>
      <c r="G283" s="109"/>
      <c r="H283" s="109"/>
      <c r="I283" s="105"/>
      <c r="J283" s="106"/>
      <c r="K283" s="25"/>
      <c r="L283" s="105"/>
      <c r="M283" s="105"/>
      <c r="N283" s="110"/>
      <c r="O283" s="110"/>
      <c r="P283" s="108"/>
      <c r="Q283" s="108"/>
      <c r="R283" s="111"/>
      <c r="S283" s="112"/>
      <c r="T283" s="112"/>
      <c r="U283" s="373"/>
      <c r="V283" s="372"/>
      <c r="W283" s="117"/>
      <c r="X283" s="114"/>
      <c r="Y283" s="118"/>
      <c r="Z283" s="115"/>
      <c r="AA283" s="115"/>
      <c r="AB283" s="127"/>
      <c r="AC283" s="128"/>
      <c r="AD283" s="129">
        <f t="shared" si="38"/>
        <v>0</v>
      </c>
      <c r="AE283" s="129">
        <f t="shared" si="39"/>
        <v>0</v>
      </c>
      <c r="AF283" s="356" t="e">
        <f t="shared" si="40"/>
        <v>#DIV/0!</v>
      </c>
      <c r="AG283" s="42"/>
      <c r="AH283" s="42"/>
      <c r="AI283" s="42"/>
      <c r="AJ283" s="42"/>
      <c r="AK283" s="124"/>
      <c r="AL283" s="125"/>
      <c r="AM283" s="126"/>
      <c r="AN283" s="126"/>
      <c r="AO283" s="126"/>
      <c r="AP283" s="126"/>
      <c r="AQ283" s="126"/>
      <c r="AR283" s="126"/>
      <c r="AS283" s="364">
        <f t="shared" si="41"/>
        <v>0</v>
      </c>
      <c r="AT283" s="364" t="e">
        <f>#REF!</f>
        <v>#REF!</v>
      </c>
      <c r="AU283" s="364" t="e">
        <f t="shared" ref="AU283:AU291" si="44">AS283+AT283</f>
        <v>#REF!</v>
      </c>
      <c r="AV283" s="364">
        <f t="shared" si="42"/>
        <v>0</v>
      </c>
      <c r="AW283" s="364" t="e">
        <f t="shared" si="43"/>
        <v>#REF!</v>
      </c>
      <c r="AX283" s="364" t="e">
        <f t="shared" ref="AX283:AX291" si="45">SUM(AV283:AW283)</f>
        <v>#REF!</v>
      </c>
      <c r="AY283" s="364" t="e">
        <f t="shared" ref="AY283:AY291" si="46">AU283+AX283</f>
        <v>#REF!</v>
      </c>
    </row>
    <row r="284" spans="1:51" s="43" customFormat="1">
      <c r="A284" s="200"/>
      <c r="B284" s="199"/>
      <c r="C284" s="107"/>
      <c r="D284" s="106"/>
      <c r="E284" s="116"/>
      <c r="F284" s="109"/>
      <c r="G284" s="109"/>
      <c r="H284" s="109"/>
      <c r="I284" s="105"/>
      <c r="J284" s="106"/>
      <c r="K284" s="25"/>
      <c r="L284" s="105"/>
      <c r="M284" s="105"/>
      <c r="N284" s="110"/>
      <c r="O284" s="110"/>
      <c r="P284" s="108"/>
      <c r="Q284" s="108"/>
      <c r="R284" s="111"/>
      <c r="S284" s="112"/>
      <c r="T284" s="112"/>
      <c r="U284" s="373"/>
      <c r="V284" s="372"/>
      <c r="W284" s="117"/>
      <c r="X284" s="114"/>
      <c r="Y284" s="118"/>
      <c r="Z284" s="115"/>
      <c r="AA284" s="115"/>
      <c r="AB284" s="127"/>
      <c r="AC284" s="128"/>
      <c r="AD284" s="129">
        <f t="shared" si="38"/>
        <v>0</v>
      </c>
      <c r="AE284" s="129">
        <f t="shared" si="39"/>
        <v>0</v>
      </c>
      <c r="AF284" s="356" t="e">
        <f t="shared" si="40"/>
        <v>#DIV/0!</v>
      </c>
      <c r="AG284" s="42"/>
      <c r="AH284" s="42"/>
      <c r="AI284" s="42"/>
      <c r="AJ284" s="42"/>
      <c r="AK284" s="124"/>
      <c r="AL284" s="125"/>
      <c r="AM284" s="126"/>
      <c r="AN284" s="126"/>
      <c r="AO284" s="126"/>
      <c r="AP284" s="126"/>
      <c r="AQ284" s="126"/>
      <c r="AR284" s="126"/>
      <c r="AS284" s="364">
        <f t="shared" si="41"/>
        <v>0</v>
      </c>
      <c r="AT284" s="364" t="e">
        <f>#REF!</f>
        <v>#REF!</v>
      </c>
      <c r="AU284" s="364" t="e">
        <f t="shared" si="44"/>
        <v>#REF!</v>
      </c>
      <c r="AV284" s="364">
        <f t="shared" si="42"/>
        <v>0</v>
      </c>
      <c r="AW284" s="364" t="e">
        <f t="shared" si="43"/>
        <v>#REF!</v>
      </c>
      <c r="AX284" s="364" t="e">
        <f t="shared" si="45"/>
        <v>#REF!</v>
      </c>
      <c r="AY284" s="364" t="e">
        <f t="shared" si="46"/>
        <v>#REF!</v>
      </c>
    </row>
    <row r="285" spans="1:51" s="43" customFormat="1">
      <c r="A285" s="200"/>
      <c r="B285" s="199"/>
      <c r="C285" s="107"/>
      <c r="D285" s="106"/>
      <c r="E285" s="116"/>
      <c r="F285" s="109"/>
      <c r="G285" s="109"/>
      <c r="H285" s="109"/>
      <c r="I285" s="105"/>
      <c r="J285" s="106"/>
      <c r="K285" s="25"/>
      <c r="L285" s="105"/>
      <c r="M285" s="105"/>
      <c r="N285" s="110"/>
      <c r="O285" s="110"/>
      <c r="P285" s="108"/>
      <c r="Q285" s="108"/>
      <c r="R285" s="111"/>
      <c r="S285" s="112"/>
      <c r="T285" s="112"/>
      <c r="U285" s="373"/>
      <c r="V285" s="372"/>
      <c r="W285" s="117"/>
      <c r="X285" s="114"/>
      <c r="Y285" s="118"/>
      <c r="Z285" s="115"/>
      <c r="AA285" s="115"/>
      <c r="AB285" s="127"/>
      <c r="AC285" s="128"/>
      <c r="AD285" s="129">
        <f t="shared" si="38"/>
        <v>0</v>
      </c>
      <c r="AE285" s="129">
        <f t="shared" si="39"/>
        <v>0</v>
      </c>
      <c r="AF285" s="356" t="e">
        <f t="shared" si="40"/>
        <v>#DIV/0!</v>
      </c>
      <c r="AG285" s="42"/>
      <c r="AH285" s="42"/>
      <c r="AI285" s="42"/>
      <c r="AJ285" s="42"/>
      <c r="AK285" s="124"/>
      <c r="AL285" s="125"/>
      <c r="AM285" s="126"/>
      <c r="AN285" s="126"/>
      <c r="AO285" s="126"/>
      <c r="AP285" s="126"/>
      <c r="AQ285" s="126"/>
      <c r="AR285" s="126"/>
      <c r="AS285" s="364">
        <f t="shared" si="41"/>
        <v>0</v>
      </c>
      <c r="AT285" s="364" t="e">
        <f>#REF!</f>
        <v>#REF!</v>
      </c>
      <c r="AU285" s="364" t="e">
        <f t="shared" si="44"/>
        <v>#REF!</v>
      </c>
      <c r="AV285" s="364">
        <f t="shared" si="42"/>
        <v>0</v>
      </c>
      <c r="AW285" s="364" t="e">
        <f t="shared" si="43"/>
        <v>#REF!</v>
      </c>
      <c r="AX285" s="364" t="e">
        <f t="shared" si="45"/>
        <v>#REF!</v>
      </c>
      <c r="AY285" s="364" t="e">
        <f t="shared" si="46"/>
        <v>#REF!</v>
      </c>
    </row>
    <row r="286" spans="1:51" s="43" customFormat="1">
      <c r="A286" s="200"/>
      <c r="B286" s="199"/>
      <c r="C286" s="107"/>
      <c r="D286" s="106"/>
      <c r="E286" s="116"/>
      <c r="F286" s="109"/>
      <c r="G286" s="109"/>
      <c r="H286" s="109"/>
      <c r="I286" s="105"/>
      <c r="J286" s="106"/>
      <c r="K286" s="25"/>
      <c r="L286" s="105"/>
      <c r="M286" s="105"/>
      <c r="N286" s="110"/>
      <c r="O286" s="110"/>
      <c r="P286" s="108"/>
      <c r="Q286" s="108"/>
      <c r="R286" s="111"/>
      <c r="S286" s="112"/>
      <c r="T286" s="112"/>
      <c r="U286" s="373"/>
      <c r="V286" s="372"/>
      <c r="W286" s="117"/>
      <c r="X286" s="114"/>
      <c r="Y286" s="118"/>
      <c r="Z286" s="115"/>
      <c r="AA286" s="115"/>
      <c r="AB286" s="127"/>
      <c r="AC286" s="128"/>
      <c r="AD286" s="129">
        <f t="shared" si="38"/>
        <v>0</v>
      </c>
      <c r="AE286" s="129">
        <f t="shared" si="39"/>
        <v>0</v>
      </c>
      <c r="AF286" s="356" t="e">
        <f t="shared" si="40"/>
        <v>#DIV/0!</v>
      </c>
      <c r="AG286" s="42"/>
      <c r="AH286" s="42"/>
      <c r="AI286" s="42"/>
      <c r="AJ286" s="42"/>
      <c r="AK286" s="124"/>
      <c r="AL286" s="125"/>
      <c r="AM286" s="126"/>
      <c r="AN286" s="126"/>
      <c r="AO286" s="126"/>
      <c r="AP286" s="126"/>
      <c r="AQ286" s="126"/>
      <c r="AR286" s="126"/>
      <c r="AS286" s="364">
        <f t="shared" si="41"/>
        <v>0</v>
      </c>
      <c r="AT286" s="364" t="e">
        <f>#REF!</f>
        <v>#REF!</v>
      </c>
      <c r="AU286" s="364" t="e">
        <f t="shared" si="44"/>
        <v>#REF!</v>
      </c>
      <c r="AV286" s="364">
        <f t="shared" si="42"/>
        <v>0</v>
      </c>
      <c r="AW286" s="364" t="e">
        <f t="shared" si="43"/>
        <v>#REF!</v>
      </c>
      <c r="AX286" s="364" t="e">
        <f t="shared" si="45"/>
        <v>#REF!</v>
      </c>
      <c r="AY286" s="364" t="e">
        <f t="shared" si="46"/>
        <v>#REF!</v>
      </c>
    </row>
    <row r="287" spans="1:51" s="43" customFormat="1">
      <c r="A287" s="200"/>
      <c r="B287" s="199"/>
      <c r="C287" s="107"/>
      <c r="D287" s="106"/>
      <c r="E287" s="116"/>
      <c r="F287" s="109"/>
      <c r="G287" s="109"/>
      <c r="H287" s="109"/>
      <c r="I287" s="105"/>
      <c r="J287" s="106"/>
      <c r="K287" s="25"/>
      <c r="L287" s="105"/>
      <c r="M287" s="105"/>
      <c r="N287" s="110"/>
      <c r="O287" s="110"/>
      <c r="P287" s="108"/>
      <c r="Q287" s="108"/>
      <c r="R287" s="111"/>
      <c r="S287" s="112"/>
      <c r="T287" s="112"/>
      <c r="U287" s="373"/>
      <c r="V287" s="372"/>
      <c r="W287" s="117"/>
      <c r="X287" s="114"/>
      <c r="Y287" s="118"/>
      <c r="Z287" s="115"/>
      <c r="AA287" s="115"/>
      <c r="AB287" s="127"/>
      <c r="AC287" s="128"/>
      <c r="AD287" s="129">
        <f t="shared" si="38"/>
        <v>0</v>
      </c>
      <c r="AE287" s="129">
        <f t="shared" si="39"/>
        <v>0</v>
      </c>
      <c r="AF287" s="356" t="e">
        <f t="shared" si="40"/>
        <v>#DIV/0!</v>
      </c>
      <c r="AG287" s="42"/>
      <c r="AH287" s="42"/>
      <c r="AI287" s="42"/>
      <c r="AJ287" s="42"/>
      <c r="AK287" s="124"/>
      <c r="AL287" s="125"/>
      <c r="AM287" s="126"/>
      <c r="AN287" s="126"/>
      <c r="AO287" s="126"/>
      <c r="AP287" s="126"/>
      <c r="AQ287" s="126"/>
      <c r="AR287" s="126"/>
      <c r="AS287" s="364">
        <f t="shared" si="41"/>
        <v>0</v>
      </c>
      <c r="AT287" s="364" t="e">
        <f>#REF!</f>
        <v>#REF!</v>
      </c>
      <c r="AU287" s="364" t="e">
        <f t="shared" si="44"/>
        <v>#REF!</v>
      </c>
      <c r="AV287" s="364">
        <f t="shared" si="42"/>
        <v>0</v>
      </c>
      <c r="AW287" s="364" t="e">
        <f t="shared" si="43"/>
        <v>#REF!</v>
      </c>
      <c r="AX287" s="364" t="e">
        <f t="shared" si="45"/>
        <v>#REF!</v>
      </c>
      <c r="AY287" s="364" t="e">
        <f t="shared" si="46"/>
        <v>#REF!</v>
      </c>
    </row>
    <row r="288" spans="1:51" s="43" customFormat="1">
      <c r="A288" s="200"/>
      <c r="B288" s="199"/>
      <c r="C288" s="107"/>
      <c r="D288" s="106"/>
      <c r="E288" s="116"/>
      <c r="F288" s="109"/>
      <c r="G288" s="109"/>
      <c r="H288" s="109"/>
      <c r="I288" s="105"/>
      <c r="J288" s="106"/>
      <c r="K288" s="25"/>
      <c r="L288" s="105"/>
      <c r="M288" s="105"/>
      <c r="N288" s="110"/>
      <c r="O288" s="110"/>
      <c r="P288" s="108"/>
      <c r="Q288" s="108"/>
      <c r="R288" s="111"/>
      <c r="S288" s="112"/>
      <c r="T288" s="112"/>
      <c r="U288" s="373"/>
      <c r="V288" s="372"/>
      <c r="W288" s="117"/>
      <c r="X288" s="114"/>
      <c r="Y288" s="118"/>
      <c r="Z288" s="115"/>
      <c r="AA288" s="115"/>
      <c r="AB288" s="127"/>
      <c r="AC288" s="128"/>
      <c r="AD288" s="129">
        <f t="shared" si="38"/>
        <v>0</v>
      </c>
      <c r="AE288" s="129">
        <f t="shared" si="39"/>
        <v>0</v>
      </c>
      <c r="AF288" s="356" t="e">
        <f t="shared" si="40"/>
        <v>#DIV/0!</v>
      </c>
      <c r="AG288" s="42"/>
      <c r="AH288" s="42"/>
      <c r="AI288" s="42"/>
      <c r="AJ288" s="42"/>
      <c r="AK288" s="124"/>
      <c r="AL288" s="125"/>
      <c r="AM288" s="126"/>
      <c r="AN288" s="126"/>
      <c r="AO288" s="126"/>
      <c r="AP288" s="126"/>
      <c r="AQ288" s="126"/>
      <c r="AR288" s="126"/>
      <c r="AS288" s="364">
        <f t="shared" si="41"/>
        <v>0</v>
      </c>
      <c r="AT288" s="364" t="e">
        <f>#REF!</f>
        <v>#REF!</v>
      </c>
      <c r="AU288" s="364" t="e">
        <f t="shared" si="44"/>
        <v>#REF!</v>
      </c>
      <c r="AV288" s="364">
        <f t="shared" si="42"/>
        <v>0</v>
      </c>
      <c r="AW288" s="364" t="e">
        <f t="shared" si="43"/>
        <v>#REF!</v>
      </c>
      <c r="AX288" s="364" t="e">
        <f t="shared" si="45"/>
        <v>#REF!</v>
      </c>
      <c r="AY288" s="364" t="e">
        <f t="shared" si="46"/>
        <v>#REF!</v>
      </c>
    </row>
    <row r="289" spans="1:51" s="43" customFormat="1">
      <c r="A289" s="200"/>
      <c r="B289" s="199"/>
      <c r="C289" s="107"/>
      <c r="D289" s="106"/>
      <c r="E289" s="116"/>
      <c r="F289" s="109"/>
      <c r="G289" s="109"/>
      <c r="H289" s="109"/>
      <c r="I289" s="105"/>
      <c r="J289" s="106"/>
      <c r="K289" s="25"/>
      <c r="L289" s="105"/>
      <c r="M289" s="105"/>
      <c r="N289" s="110"/>
      <c r="O289" s="110"/>
      <c r="P289" s="108"/>
      <c r="Q289" s="108"/>
      <c r="R289" s="111"/>
      <c r="S289" s="112"/>
      <c r="T289" s="112"/>
      <c r="U289" s="373"/>
      <c r="V289" s="372"/>
      <c r="W289" s="117"/>
      <c r="X289" s="114"/>
      <c r="Y289" s="118"/>
      <c r="Z289" s="115"/>
      <c r="AA289" s="115"/>
      <c r="AB289" s="127"/>
      <c r="AC289" s="128"/>
      <c r="AD289" s="129">
        <f t="shared" si="38"/>
        <v>0</v>
      </c>
      <c r="AE289" s="129">
        <f t="shared" si="39"/>
        <v>0</v>
      </c>
      <c r="AF289" s="356" t="e">
        <f t="shared" si="40"/>
        <v>#DIV/0!</v>
      </c>
      <c r="AG289" s="42"/>
      <c r="AH289" s="42"/>
      <c r="AI289" s="42"/>
      <c r="AJ289" s="42"/>
      <c r="AK289" s="124"/>
      <c r="AL289" s="125"/>
      <c r="AM289" s="126"/>
      <c r="AN289" s="126"/>
      <c r="AO289" s="126"/>
      <c r="AP289" s="126"/>
      <c r="AQ289" s="126"/>
      <c r="AR289" s="126"/>
      <c r="AS289" s="364">
        <f t="shared" si="41"/>
        <v>0</v>
      </c>
      <c r="AT289" s="364" t="e">
        <f>#REF!</f>
        <v>#REF!</v>
      </c>
      <c r="AU289" s="364" t="e">
        <f t="shared" si="44"/>
        <v>#REF!</v>
      </c>
      <c r="AV289" s="364">
        <f t="shared" si="42"/>
        <v>0</v>
      </c>
      <c r="AW289" s="364" t="e">
        <f t="shared" si="43"/>
        <v>#REF!</v>
      </c>
      <c r="AX289" s="364" t="e">
        <f t="shared" si="45"/>
        <v>#REF!</v>
      </c>
      <c r="AY289" s="364" t="e">
        <f t="shared" si="46"/>
        <v>#REF!</v>
      </c>
    </row>
    <row r="290" spans="1:51" s="43" customFormat="1">
      <c r="A290" s="200"/>
      <c r="B290" s="199"/>
      <c r="C290" s="107"/>
      <c r="D290" s="106"/>
      <c r="E290" s="116"/>
      <c r="F290" s="109"/>
      <c r="G290" s="109"/>
      <c r="H290" s="109"/>
      <c r="I290" s="105"/>
      <c r="J290" s="106"/>
      <c r="K290" s="25"/>
      <c r="L290" s="105"/>
      <c r="M290" s="105"/>
      <c r="N290" s="110"/>
      <c r="O290" s="110"/>
      <c r="P290" s="108"/>
      <c r="Q290" s="108"/>
      <c r="R290" s="111"/>
      <c r="S290" s="112"/>
      <c r="T290" s="112"/>
      <c r="U290" s="373"/>
      <c r="V290" s="372"/>
      <c r="W290" s="117"/>
      <c r="X290" s="114"/>
      <c r="Y290" s="118"/>
      <c r="Z290" s="115"/>
      <c r="AA290" s="115"/>
      <c r="AB290" s="127"/>
      <c r="AC290" s="128"/>
      <c r="AD290" s="129">
        <f t="shared" si="38"/>
        <v>0</v>
      </c>
      <c r="AE290" s="129">
        <f t="shared" si="39"/>
        <v>0</v>
      </c>
      <c r="AF290" s="356" t="e">
        <f t="shared" si="40"/>
        <v>#DIV/0!</v>
      </c>
      <c r="AG290" s="42"/>
      <c r="AH290" s="42"/>
      <c r="AI290" s="42"/>
      <c r="AJ290" s="42"/>
      <c r="AK290" s="124"/>
      <c r="AL290" s="125"/>
      <c r="AM290" s="126"/>
      <c r="AN290" s="126"/>
      <c r="AO290" s="126"/>
      <c r="AP290" s="126"/>
      <c r="AQ290" s="126"/>
      <c r="AR290" s="126"/>
      <c r="AS290" s="364">
        <f t="shared" si="41"/>
        <v>0</v>
      </c>
      <c r="AT290" s="364" t="e">
        <f>#REF!</f>
        <v>#REF!</v>
      </c>
      <c r="AU290" s="364" t="e">
        <f t="shared" si="44"/>
        <v>#REF!</v>
      </c>
      <c r="AV290" s="364">
        <f t="shared" si="42"/>
        <v>0</v>
      </c>
      <c r="AW290" s="364" t="e">
        <f t="shared" si="43"/>
        <v>#REF!</v>
      </c>
      <c r="AX290" s="364" t="e">
        <f t="shared" si="45"/>
        <v>#REF!</v>
      </c>
      <c r="AY290" s="364" t="e">
        <f t="shared" si="46"/>
        <v>#REF!</v>
      </c>
    </row>
    <row r="291" spans="1:51" s="43" customFormat="1">
      <c r="A291" s="200"/>
      <c r="B291" s="199"/>
      <c r="C291" s="107"/>
      <c r="D291" s="106"/>
      <c r="E291" s="116"/>
      <c r="F291" s="109"/>
      <c r="G291" s="109"/>
      <c r="H291" s="109"/>
      <c r="I291" s="105"/>
      <c r="J291" s="106"/>
      <c r="K291" s="25"/>
      <c r="L291" s="105"/>
      <c r="M291" s="105"/>
      <c r="N291" s="110"/>
      <c r="O291" s="110"/>
      <c r="P291" s="108"/>
      <c r="Q291" s="108"/>
      <c r="R291" s="111"/>
      <c r="S291" s="112"/>
      <c r="T291" s="112"/>
      <c r="U291" s="373"/>
      <c r="V291" s="372"/>
      <c r="W291" s="117"/>
      <c r="X291" s="114"/>
      <c r="Y291" s="118"/>
      <c r="Z291" s="115"/>
      <c r="AA291" s="115"/>
      <c r="AB291" s="127"/>
      <c r="AC291" s="128"/>
      <c r="AD291" s="129">
        <f t="shared" si="38"/>
        <v>0</v>
      </c>
      <c r="AE291" s="129">
        <f t="shared" si="39"/>
        <v>0</v>
      </c>
      <c r="AF291" s="356" t="e">
        <f t="shared" si="40"/>
        <v>#DIV/0!</v>
      </c>
      <c r="AG291" s="42"/>
      <c r="AH291" s="42"/>
      <c r="AI291" s="42"/>
      <c r="AJ291" s="42"/>
      <c r="AK291" s="124"/>
      <c r="AL291" s="125"/>
      <c r="AM291" s="126"/>
      <c r="AN291" s="126"/>
      <c r="AO291" s="126"/>
      <c r="AP291" s="126"/>
      <c r="AQ291" s="126"/>
      <c r="AR291" s="126"/>
      <c r="AS291" s="364">
        <f t="shared" si="41"/>
        <v>0</v>
      </c>
      <c r="AT291" s="364" t="e">
        <f>#REF!</f>
        <v>#REF!</v>
      </c>
      <c r="AU291" s="364" t="e">
        <f t="shared" si="44"/>
        <v>#REF!</v>
      </c>
      <c r="AV291" s="364">
        <f t="shared" si="42"/>
        <v>0</v>
      </c>
      <c r="AW291" s="364" t="e">
        <f t="shared" si="43"/>
        <v>#REF!</v>
      </c>
      <c r="AX291" s="364" t="e">
        <f t="shared" si="45"/>
        <v>#REF!</v>
      </c>
      <c r="AY291" s="364" t="e">
        <f t="shared" si="46"/>
        <v>#REF!</v>
      </c>
    </row>
    <row r="292" spans="1:51" s="43" customFormat="1">
      <c r="A292" s="200"/>
      <c r="B292" s="199"/>
      <c r="C292" s="107"/>
      <c r="D292" s="106"/>
      <c r="E292" s="116"/>
      <c r="F292" s="109"/>
      <c r="G292" s="109"/>
      <c r="H292" s="109"/>
      <c r="I292" s="105"/>
      <c r="J292" s="106"/>
      <c r="K292" s="25"/>
      <c r="L292" s="105"/>
      <c r="M292" s="105"/>
      <c r="N292" s="110"/>
      <c r="O292" s="110"/>
      <c r="P292" s="108"/>
      <c r="Q292" s="108"/>
      <c r="R292" s="111"/>
      <c r="S292" s="112"/>
      <c r="T292" s="112"/>
      <c r="U292" s="373"/>
      <c r="V292" s="372"/>
      <c r="W292" s="117"/>
      <c r="X292" s="114"/>
      <c r="Y292" s="118"/>
      <c r="Z292" s="115"/>
      <c r="AA292" s="115"/>
      <c r="AB292" s="127"/>
      <c r="AC292" s="128"/>
      <c r="AD292" s="129">
        <f t="shared" si="38"/>
        <v>0</v>
      </c>
      <c r="AE292" s="129">
        <f t="shared" si="39"/>
        <v>0</v>
      </c>
      <c r="AF292" s="356" t="e">
        <f t="shared" si="40"/>
        <v>#DIV/0!</v>
      </c>
      <c r="AG292" s="42"/>
      <c r="AH292" s="42"/>
      <c r="AI292" s="42"/>
      <c r="AJ292" s="42"/>
      <c r="AK292" s="124"/>
      <c r="AL292" s="125"/>
      <c r="AM292" s="126"/>
      <c r="AN292" s="126"/>
      <c r="AO292" s="126"/>
      <c r="AP292" s="126"/>
      <c r="AQ292" s="126"/>
      <c r="AR292" s="126"/>
      <c r="AS292" s="364"/>
      <c r="AT292" s="364"/>
      <c r="AU292" s="364">
        <f>SUM(AG292:AR292)</f>
        <v>0</v>
      </c>
      <c r="AV292" s="364"/>
      <c r="AW292" s="364"/>
      <c r="AX292" s="364">
        <f t="shared" ref="AX292" si="47">AV292+AW292</f>
        <v>0</v>
      </c>
      <c r="AY292" s="364">
        <f t="shared" ref="AY292" si="48">AU292+AX292</f>
        <v>0</v>
      </c>
    </row>
    <row r="293" spans="1:51">
      <c r="N293" s="110"/>
      <c r="AU293" s="412"/>
      <c r="AV293" s="412"/>
      <c r="AW293" s="412"/>
      <c r="AX293" s="412"/>
      <c r="AY293" s="412"/>
    </row>
    <row r="294" spans="1:51">
      <c r="N294" s="110"/>
      <c r="AU294" s="412"/>
      <c r="AV294" s="412"/>
      <c r="AW294" s="412"/>
      <c r="AX294" s="412"/>
      <c r="AY294" s="412"/>
    </row>
    <row r="295" spans="1:51">
      <c r="N295" s="110"/>
      <c r="AU295" s="412"/>
      <c r="AV295" s="412"/>
      <c r="AW295" s="412"/>
      <c r="AX295" s="412"/>
      <c r="AY295" s="412"/>
    </row>
  </sheetData>
  <sheetProtection algorithmName="SHA-512" hashValue="BNgoDBnMYJN11UmU2xS6AOzr72MZNpudKcGdC5rhEpafjiv3SErJ+eME0vkgKereR5ed2UwAXUohiLJfw9hlpA==" saltValue="7Lj0zt3ArSiS4F76Igj/gg==" spinCount="100000" sheet="1" formatColumns="0" selectLockedCells="1"/>
  <customSheetViews>
    <customSheetView guid="{2194FDE8-DE40-46E9-BCEE-B4D9D3EE839D}" showGridLines="0" hiddenColumns="1" topLeftCell="G1">
      <selection activeCell="R22" sqref="R22"/>
      <pageMargins left="0" right="0" top="0" bottom="0" header="0" footer="0"/>
    </customSheetView>
  </customSheetViews>
  <mergeCells count="37">
    <mergeCell ref="F17:L17"/>
    <mergeCell ref="F21:L21"/>
    <mergeCell ref="C18:E18"/>
    <mergeCell ref="AU14:AW14"/>
    <mergeCell ref="AU23:AW23"/>
    <mergeCell ref="AU15:AW15"/>
    <mergeCell ref="C21:E21"/>
    <mergeCell ref="F19:I19"/>
    <mergeCell ref="F18:L18"/>
    <mergeCell ref="F20:L20"/>
    <mergeCell ref="K4:U4"/>
    <mergeCell ref="C10:E10"/>
    <mergeCell ref="C11:E11"/>
    <mergeCell ref="C12:E12"/>
    <mergeCell ref="C9:L9"/>
    <mergeCell ref="F10:L10"/>
    <mergeCell ref="F11:L11"/>
    <mergeCell ref="F12:L12"/>
    <mergeCell ref="O5:P5"/>
    <mergeCell ref="R5:S5"/>
    <mergeCell ref="G4:J7"/>
    <mergeCell ref="A10:B21"/>
    <mergeCell ref="A9:B9"/>
    <mergeCell ref="O9:W9"/>
    <mergeCell ref="O10:W15"/>
    <mergeCell ref="U24:W24"/>
    <mergeCell ref="F13:L13"/>
    <mergeCell ref="F14:L14"/>
    <mergeCell ref="C13:E13"/>
    <mergeCell ref="C14:E14"/>
    <mergeCell ref="F15:L15"/>
    <mergeCell ref="C15:E15"/>
    <mergeCell ref="C24:J24"/>
    <mergeCell ref="K24:T24"/>
    <mergeCell ref="C16:E16"/>
    <mergeCell ref="C17:E17"/>
    <mergeCell ref="F16:L16"/>
  </mergeCells>
  <dataValidations xWindow="946" yWindow="344" count="13">
    <dataValidation type="textLength" operator="equal" allowBlank="1" showInputMessage="1" showErrorMessage="1" errorTitle="Longueur Siret" error="Le SIRET doit avoir 14 caractères." prompt="Saisir les 14 chiffres du SIRET sans espace" sqref="E11:E15" xr:uid="{00000000-0002-0000-0000-000000000000}">
      <formula1>14</formula1>
    </dataValidation>
    <dataValidation type="textLength" operator="equal" allowBlank="1" showInputMessage="1" showErrorMessage="1" errorTitle="Erreur" error="Le numéro de SIRET doit comporter 14 chiffres" sqref="F11:H11" xr:uid="{00000000-0002-0000-0000-000001000000}">
      <formula1>14</formula1>
    </dataValidation>
    <dataValidation allowBlank="1" showInputMessage="1" showErrorMessage="1" prompt="Le calcul du salaire chargé s’effectue en additionnant le salaire brut, les charges patronales. A vérifuer auprès du comptable ou cabinet comptable)." sqref="AC25" xr:uid="{00000000-0002-0000-0000-000002000000}"/>
    <dataValidation allowBlank="1" showInputMessage="1" showErrorMessage="1" promptTitle="FRAIS DE SERVICE" prompt="11-19 : forfait 400€_x000a_20-299 : minimum 700€ ou 4,9% du VV si VV&gt;14286€_x000a_+300 : 700€ ou 3% du VV si VV&gt;23334€_x000a_attention aux groupes se référer au conseiller" sqref="AX23" xr:uid="{00000000-0002-0000-0000-000003000000}"/>
    <dataValidation allowBlank="1" showInputMessage="1" showErrorMessage="1" promptTitle="% VERSEMENT VOLONTAIRE" prompt="11-49 : 30%VV_x000a_50-299 : 60%VV_x000a_+300 : 70%VV" sqref="AY23" xr:uid="{00000000-0002-0000-0000-000004000000}"/>
    <dataValidation type="list" allowBlank="1" showInputMessage="1" showErrorMessage="1" prompt="Sélectionner la CLASSIFICATION dans le menu déroulant" sqref="I292" xr:uid="{00000000-0002-0000-0000-000005000000}">
      <formula1>#REF!</formula1>
    </dataValidation>
    <dataValidation allowBlank="1" showInputMessage="1" showErrorMessage="1" promptTitle="Référencement DATA DOCK" prompt="Seules les formations dispensées par un prestataire référencé pourront être financées par CONSTRUCTYS. Retrouvez le catalogue des organismes  de formation référencés sur www.constructys.fr" sqref="U25:U26" xr:uid="{00000000-0002-0000-0000-00000D000000}"/>
    <dataValidation allowBlank="1" showInputMessage="1" showErrorMessage="1" prompt="Saisir la date au format 'jj/mm/aaaa&quot;" sqref="Q26:Q292" xr:uid="{00000000-0002-0000-0000-000006000000}"/>
    <dataValidation type="list" allowBlank="1" showInputMessage="1" showErrorMessage="1" prompt="Sélectionner la SANCTION DE LA FORMATION dans le menu déroulant" sqref="M26:M292" xr:uid="{00000000-0002-0000-0000-000008000000}">
      <formula1>"Attestation de stage,Diplôme Education Nationale,Titre Prof.,CQP,Reconnaissance classificat° CCN"</formula1>
    </dataValidation>
    <dataValidation allowBlank="1" showInputMessage="1" showErrorMessage="1" prompt="Saisir la date au format &quot;jj/mm/aaa&quot;" sqref="P26:P292" xr:uid="{00000000-0002-0000-0000-000009000000}"/>
    <dataValidation allowBlank="1" showInputMessage="1" showErrorMessage="1" prompt="Saisir les chiffres avec ou sans décimales (2 par défaut)" sqref="Z26:AC292 R26:T292" xr:uid="{00000000-0002-0000-0000-00000A000000}"/>
    <dataValidation allowBlank="1" showInputMessage="1" showErrorMessage="1" prompt="Saisir les 14 chiffres du SIRET sans espace" sqref="V26:V292" xr:uid="{00000000-0002-0000-0000-00000B000000}"/>
    <dataValidation allowBlank="1" showInputMessage="1" showErrorMessage="1" prompt="Saisir les 5 chiffres du CODE POSTAL sans espace" sqref="X26:X292" xr:uid="{00000000-0002-0000-0000-00000C000000}"/>
  </dataValidations>
  <pageMargins left="0.35" right="0.18" top="0.4" bottom="0.47" header="0.31496062992125984" footer="0.31496062992125984"/>
  <pageSetup paperSize="9" scale="44" fitToHeight="0" orientation="landscape" horizontalDpi="4294967294" verticalDpi="0" r:id="rId1"/>
  <drawing r:id="rId2"/>
  <extLst>
    <ext xmlns:x14="http://schemas.microsoft.com/office/spreadsheetml/2009/9/main" uri="{CCE6A557-97BC-4b89-ADB6-D9C93CAAB3DF}">
      <x14:dataValidations xmlns:xm="http://schemas.microsoft.com/office/excel/2006/main" xWindow="946" yWindow="344" count="8">
        <x14:dataValidation type="list" allowBlank="1" showInputMessage="1" showErrorMessage="1" prompt="Sélectionner le SEXE dans le menu déroulant" xr:uid="{00000000-0002-0000-0000-00000E000000}">
          <x14:formula1>
            <xm:f>'Catégorie chargeur'!$G$2:$G$3</xm:f>
          </x14:formula1>
          <xm:sqref>F26:F292</xm:sqref>
        </x14:dataValidation>
        <x14:dataValidation type="list" allowBlank="1" showInputMessage="1" showErrorMessage="1" prompt="Sélectionner la CLASSIFICATION dans le menu déroulant" xr:uid="{00000000-0002-0000-0000-00000F000000}">
          <x14:formula1>
            <xm:f>'Catégorie chargeur'!$J$2:$J$9</xm:f>
          </x14:formula1>
          <xm:sqref>I26:I291</xm:sqref>
        </x14:dataValidation>
        <x14:dataValidation type="list" allowBlank="1" showInputMessage="1" showErrorMessage="1" prompt="Sélectionner le type de CONTRAT dans le menu déroulant" xr:uid="{00000000-0002-0000-0000-000010000000}">
          <x14:formula1>
            <xm:f>'Catégorie chargeur'!$K$2:$K$8</xm:f>
          </x14:formula1>
          <xm:sqref>J26:J292</xm:sqref>
        </x14:dataValidation>
        <x14:dataValidation type="list" allowBlank="1" showInputMessage="1" showErrorMessage="1" prompt="Sélectionner OUI ou NON dans le menu déroulant" xr:uid="{00000000-0002-0000-0000-000011000000}">
          <x14:formula1>
            <xm:f>'Catégorie chargeur'!$N$2:$N$3</xm:f>
          </x14:formula1>
          <xm:sqref>N26:N295 O26:O292 F19:H19</xm:sqref>
        </x14:dataValidation>
        <x14:dataValidation type="list" allowBlank="1" showInputMessage="1" showErrorMessage="1" prompt="Sélectionner la CATEGORIE DE L'ACTION dans les choix proposés du menu déroulant" xr:uid="{00000000-0002-0000-0000-000012000000}">
          <x14:formula1>
            <xm:f>'Catégorie chargeur'!$M$2:$M$3</xm:f>
          </x14:formula1>
          <xm:sqref>L26:L292</xm:sqref>
        </x14:dataValidation>
        <x14:dataValidation type="list" allowBlank="1" showInputMessage="1" showErrorMessage="1" xr:uid="{00000000-0002-0000-0000-000013000000}">
          <x14:formula1>
            <xm:f>'Catégorie chargeur'!$AB$1:$AB$13</xm:f>
          </x14:formula1>
          <xm:sqref>B26:B292</xm:sqref>
        </x14:dataValidation>
        <x14:dataValidation type="list" allowBlank="1" showInputMessage="1" showErrorMessage="1" prompt="Le salarié a-t-il une reconnaissance de la qualité de travailleur handicapé ?" xr:uid="{685A6CF9-D699-4305-8C02-2141C6EC7DBC}">
          <x14:formula1>
            <xm:f>'Catégorie chargeur'!$I$2:$I$3</xm:f>
          </x14:formula1>
          <xm:sqref>H26:H292</xm:sqref>
        </x14:dataValidation>
        <x14:dataValidation type="list" allowBlank="1" showInputMessage="1" showErrorMessage="1" prompt="Sélectionner le Niveau de diplôme dans le menu déroulant" xr:uid="{37BF9484-FEB3-477C-B0EF-B783431924A2}">
          <x14:formula1>
            <xm:f>'Catégorie chargeur'!$H$2:$H$10</xm:f>
          </x14:formula1>
          <xm:sqref>G26:G292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0"/>
  <dimension ref="A1"/>
  <sheetViews>
    <sheetView workbookViewId="0"/>
  </sheetViews>
  <sheetFormatPr baseColWidth="10" defaultColWidth="11.453125" defaultRowHeight="14.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1">
    <tabColor theme="7" tint="0.39997558519241921"/>
  </sheetPr>
  <dimension ref="A1:J48"/>
  <sheetViews>
    <sheetView view="pageBreakPreview" zoomScale="60" zoomScaleNormal="100" workbookViewId="0">
      <selection activeCell="J23" sqref="J23"/>
    </sheetView>
  </sheetViews>
  <sheetFormatPr baseColWidth="10" defaultColWidth="11.453125" defaultRowHeight="14.5"/>
  <cols>
    <col min="1" max="1" width="5.26953125" customWidth="1"/>
    <col min="2" max="2" width="2.26953125" customWidth="1"/>
    <col min="3" max="3" width="16.81640625" customWidth="1"/>
    <col min="4" max="4" width="11.26953125" bestFit="1" customWidth="1"/>
    <col min="5" max="8" width="21.7265625" customWidth="1"/>
  </cols>
  <sheetData>
    <row r="1" spans="1:8" ht="20.5" thickBot="1">
      <c r="A1" s="203"/>
      <c r="B1" s="203"/>
      <c r="C1" s="203"/>
      <c r="D1" s="626" t="s">
        <v>326</v>
      </c>
      <c r="E1" s="626"/>
      <c r="F1" s="626"/>
      <c r="G1" s="626"/>
      <c r="H1" s="204" t="s">
        <v>327</v>
      </c>
    </row>
    <row r="2" spans="1:8" ht="21">
      <c r="A2" s="203"/>
      <c r="B2" s="203"/>
      <c r="C2" s="205"/>
      <c r="D2" s="626"/>
      <c r="E2" s="626"/>
      <c r="F2" s="626"/>
      <c r="G2" s="626"/>
      <c r="H2" s="628"/>
    </row>
    <row r="3" spans="1:8" ht="15" thickBot="1">
      <c r="A3" s="203"/>
      <c r="B3" s="203"/>
      <c r="C3" s="203"/>
      <c r="D3" s="626"/>
      <c r="E3" s="626"/>
      <c r="F3" s="626"/>
      <c r="G3" s="626"/>
      <c r="H3" s="629"/>
    </row>
    <row r="4" spans="1:8" ht="27.5" thickBot="1">
      <c r="A4" s="203"/>
      <c r="B4" s="203"/>
      <c r="C4" s="206"/>
      <c r="D4" s="627"/>
      <c r="E4" s="627"/>
      <c r="F4" s="627"/>
      <c r="G4" s="627"/>
      <c r="H4" s="207"/>
    </row>
    <row r="5" spans="1:8" ht="56.25" customHeight="1">
      <c r="A5" s="630" t="s">
        <v>328</v>
      </c>
      <c r="B5" s="203"/>
      <c r="C5" s="631" t="s">
        <v>14</v>
      </c>
      <c r="D5" s="632"/>
      <c r="E5" s="633">
        <f>'Demande de prise en charge'!F10</f>
        <v>0</v>
      </c>
      <c r="F5" s="634"/>
      <c r="G5" s="634"/>
      <c r="H5" s="635"/>
    </row>
    <row r="6" spans="1:8" ht="25.5" customHeight="1">
      <c r="A6" s="630"/>
      <c r="B6" s="203"/>
      <c r="C6" s="636" t="s">
        <v>329</v>
      </c>
      <c r="D6" s="637"/>
      <c r="E6" s="638">
        <f>'Demande de prise en charge'!F12</f>
        <v>0</v>
      </c>
      <c r="F6" s="638"/>
      <c r="G6" s="638"/>
      <c r="H6" s="639"/>
    </row>
    <row r="7" spans="1:8" ht="33" customHeight="1">
      <c r="A7" s="630"/>
      <c r="B7" s="203"/>
      <c r="C7" s="636" t="s">
        <v>1</v>
      </c>
      <c r="D7" s="637"/>
      <c r="E7" s="640">
        <f>'Demande de prise en charge'!F11</f>
        <v>0</v>
      </c>
      <c r="F7" s="641"/>
      <c r="G7" s="641"/>
      <c r="H7" s="642"/>
    </row>
    <row r="8" spans="1:8" ht="30" customHeight="1" thickBot="1">
      <c r="A8" s="630"/>
      <c r="B8" s="203"/>
      <c r="C8" s="617" t="s">
        <v>330</v>
      </c>
      <c r="D8" s="618"/>
      <c r="E8" s="643">
        <f>'Demande de prise en charge'!BC8</f>
        <v>0</v>
      </c>
      <c r="F8" s="644"/>
      <c r="G8" s="644"/>
      <c r="H8" s="645"/>
    </row>
    <row r="9" spans="1:8" ht="21.75" customHeight="1">
      <c r="A9" s="630"/>
      <c r="B9" s="203"/>
      <c r="C9" s="631" t="s">
        <v>331</v>
      </c>
      <c r="D9" s="632"/>
      <c r="E9" s="646">
        <f>'Demande de prise en charge'!F13</f>
        <v>0</v>
      </c>
      <c r="F9" s="646"/>
      <c r="G9" s="646"/>
      <c r="H9" s="647"/>
    </row>
    <row r="10" spans="1:8" ht="15.5" thickBot="1">
      <c r="A10" s="630"/>
      <c r="B10" s="203"/>
      <c r="C10" s="648" t="s">
        <v>332</v>
      </c>
      <c r="D10" s="649"/>
      <c r="E10" s="650">
        <f>'Demande de prise en charge'!F14</f>
        <v>0</v>
      </c>
      <c r="F10" s="651"/>
      <c r="G10" s="651"/>
      <c r="H10" s="652"/>
    </row>
    <row r="11" spans="1:8" ht="15.5" thickBot="1">
      <c r="A11" s="630"/>
      <c r="B11" s="203"/>
      <c r="C11" s="591" t="s">
        <v>333</v>
      </c>
      <c r="D11" s="592"/>
      <c r="E11" s="593">
        <f>'Demande de prise en charge'!F15</f>
        <v>0</v>
      </c>
      <c r="F11" s="593"/>
      <c r="G11" s="593"/>
      <c r="H11" s="594"/>
    </row>
    <row r="12" spans="1:8" ht="23.25" customHeight="1">
      <c r="A12" s="630"/>
      <c r="B12" s="203"/>
      <c r="C12" s="653" t="s">
        <v>334</v>
      </c>
      <c r="D12" s="654"/>
      <c r="E12" s="615">
        <f>'Demande de prise en charge'!F16</f>
        <v>0</v>
      </c>
      <c r="F12" s="615"/>
      <c r="G12" s="615"/>
      <c r="H12" s="616"/>
    </row>
    <row r="13" spans="1:8" ht="22.5" customHeight="1" thickBot="1">
      <c r="A13" s="630"/>
      <c r="B13" s="203"/>
      <c r="C13" s="617" t="s">
        <v>335</v>
      </c>
      <c r="D13" s="618"/>
      <c r="E13" s="619">
        <f>'Demande de prise en charge'!BC7</f>
        <v>0</v>
      </c>
      <c r="F13" s="619"/>
      <c r="G13" s="619"/>
      <c r="H13" s="620"/>
    </row>
    <row r="14" spans="1:8" ht="15.5" thickBot="1">
      <c r="A14" s="630"/>
      <c r="B14" s="203"/>
      <c r="C14" s="591" t="s">
        <v>336</v>
      </c>
      <c r="D14" s="592"/>
      <c r="E14" s="593"/>
      <c r="F14" s="593"/>
      <c r="G14" s="593"/>
      <c r="H14" s="594"/>
    </row>
    <row r="15" spans="1:8" ht="27.5" thickBot="1">
      <c r="A15" s="208"/>
      <c r="B15" s="209"/>
      <c r="C15" s="210"/>
      <c r="D15" s="209"/>
      <c r="E15" s="209"/>
      <c r="F15" s="209"/>
      <c r="G15" s="209"/>
      <c r="H15" s="209"/>
    </row>
    <row r="16" spans="1:8" ht="20.5" thickBot="1">
      <c r="A16" s="595" t="s">
        <v>337</v>
      </c>
      <c r="B16" s="203"/>
      <c r="C16" s="596" t="s">
        <v>338</v>
      </c>
      <c r="D16" s="597"/>
      <c r="E16" s="597"/>
      <c r="F16" s="597"/>
      <c r="G16" s="597"/>
      <c r="H16" s="598"/>
    </row>
    <row r="17" spans="1:10" ht="15.5" thickBot="1">
      <c r="A17" s="595"/>
      <c r="C17" s="599" t="s">
        <v>339</v>
      </c>
      <c r="D17" s="600"/>
      <c r="E17" s="600"/>
      <c r="F17" s="600"/>
      <c r="G17" s="600"/>
      <c r="H17" s="601"/>
    </row>
    <row r="18" spans="1:10" ht="15">
      <c r="A18" s="595"/>
      <c r="C18" s="211"/>
      <c r="D18" s="602" t="s">
        <v>340</v>
      </c>
      <c r="E18" s="603"/>
      <c r="F18" s="603"/>
      <c r="G18" s="603"/>
      <c r="H18" s="604"/>
    </row>
    <row r="19" spans="1:10" ht="15.5" thickBot="1">
      <c r="A19" s="595"/>
      <c r="C19" s="212"/>
      <c r="D19" s="605" t="s">
        <v>341</v>
      </c>
      <c r="E19" s="606"/>
      <c r="F19" s="606"/>
      <c r="G19" s="213" t="s">
        <v>342</v>
      </c>
      <c r="H19" s="214">
        <f>'Plan de financement '!E28</f>
        <v>0</v>
      </c>
    </row>
    <row r="20" spans="1:10" ht="15">
      <c r="A20" s="595"/>
      <c r="C20" s="211"/>
      <c r="D20" s="602" t="s">
        <v>343</v>
      </c>
      <c r="E20" s="603"/>
      <c r="F20" s="603"/>
      <c r="G20" s="603"/>
      <c r="H20" s="604"/>
      <c r="J20" t="s">
        <v>344</v>
      </c>
    </row>
    <row r="21" spans="1:10" ht="15.5" thickBot="1">
      <c r="A21" s="595"/>
      <c r="C21" s="212"/>
      <c r="D21" s="605" t="s">
        <v>345</v>
      </c>
      <c r="E21" s="606"/>
      <c r="F21" s="606"/>
      <c r="G21" s="606"/>
      <c r="H21" s="607"/>
    </row>
    <row r="22" spans="1:10" ht="15">
      <c r="A22" s="595"/>
      <c r="C22" s="211"/>
      <c r="D22" s="602" t="s">
        <v>346</v>
      </c>
      <c r="E22" s="603"/>
      <c r="F22" s="603"/>
      <c r="G22" s="603"/>
      <c r="H22" s="604"/>
    </row>
    <row r="23" spans="1:10" ht="15.5" thickBot="1">
      <c r="A23" s="595"/>
      <c r="C23" s="212"/>
      <c r="D23" s="605" t="s">
        <v>347</v>
      </c>
      <c r="E23" s="606"/>
      <c r="F23" s="606"/>
      <c r="G23" s="606"/>
      <c r="H23" s="607"/>
    </row>
    <row r="24" spans="1:10" ht="15">
      <c r="A24" s="595"/>
      <c r="C24" s="211"/>
      <c r="D24" s="602" t="s">
        <v>348</v>
      </c>
      <c r="E24" s="603"/>
      <c r="F24" s="603"/>
      <c r="G24" s="603"/>
      <c r="H24" s="604"/>
    </row>
    <row r="25" spans="1:10" ht="15.5" thickBot="1">
      <c r="A25" s="595"/>
      <c r="C25" s="212"/>
      <c r="D25" s="605" t="s">
        <v>349</v>
      </c>
      <c r="E25" s="606"/>
      <c r="F25" s="606"/>
      <c r="G25" s="606"/>
      <c r="H25" s="607"/>
    </row>
    <row r="26" spans="1:10" ht="20.5" thickBot="1">
      <c r="A26" s="595"/>
      <c r="B26" s="215"/>
      <c r="C26" s="216"/>
      <c r="D26" s="216"/>
      <c r="E26" s="216"/>
      <c r="F26" s="216"/>
      <c r="G26" s="216"/>
      <c r="H26" s="216"/>
    </row>
    <row r="27" spans="1:10" ht="20.5" thickBot="1">
      <c r="A27" s="595"/>
      <c r="B27" s="203"/>
      <c r="C27" s="623" t="s">
        <v>350</v>
      </c>
      <c r="D27" s="624"/>
      <c r="E27" s="624"/>
      <c r="F27" s="624"/>
      <c r="G27" s="624"/>
      <c r="H27" s="625"/>
    </row>
    <row r="28" spans="1:10" ht="45">
      <c r="A28" s="595"/>
      <c r="B28" s="203"/>
      <c r="C28" s="217" t="s">
        <v>351</v>
      </c>
      <c r="D28" s="218" t="s">
        <v>238</v>
      </c>
      <c r="E28" s="218" t="s">
        <v>352</v>
      </c>
      <c r="F28" s="219" t="s">
        <v>353</v>
      </c>
      <c r="G28" s="218" t="s">
        <v>131</v>
      </c>
      <c r="H28" s="220" t="s">
        <v>354</v>
      </c>
    </row>
    <row r="29" spans="1:10" ht="15">
      <c r="A29" s="595"/>
      <c r="B29" s="203"/>
      <c r="C29" s="221">
        <f>'Plan de financement '!C34:D34</f>
        <v>0</v>
      </c>
      <c r="D29" s="222"/>
      <c r="E29" s="222"/>
      <c r="F29" s="223">
        <f>+D29+E29</f>
        <v>0</v>
      </c>
      <c r="G29" s="223">
        <f>+F29*1.2</f>
        <v>0</v>
      </c>
      <c r="H29" s="224"/>
    </row>
    <row r="30" spans="1:10" ht="15">
      <c r="A30" s="595"/>
      <c r="B30" s="203"/>
      <c r="C30" s="221">
        <f>'Plan de financement '!C35:D35</f>
        <v>0</v>
      </c>
      <c r="D30" s="222"/>
      <c r="E30" s="222"/>
      <c r="F30" s="223">
        <f t="shared" ref="F30:F32" si="0">+D30+E30</f>
        <v>0</v>
      </c>
      <c r="G30" s="223">
        <f t="shared" ref="G30:G32" si="1">+F30*1.2</f>
        <v>0</v>
      </c>
      <c r="H30" s="224"/>
    </row>
    <row r="31" spans="1:10" ht="15">
      <c r="A31" s="595"/>
      <c r="B31" s="203"/>
      <c r="C31" s="221">
        <f>'Plan de financement '!C36:D36</f>
        <v>0</v>
      </c>
      <c r="D31" s="222"/>
      <c r="E31" s="222"/>
      <c r="F31" s="223">
        <f t="shared" si="0"/>
        <v>0</v>
      </c>
      <c r="G31" s="223">
        <f t="shared" si="1"/>
        <v>0</v>
      </c>
      <c r="H31" s="224"/>
    </row>
    <row r="32" spans="1:10" ht="15.5" thickBot="1">
      <c r="A32" s="595"/>
      <c r="B32" s="203"/>
      <c r="C32" s="225"/>
      <c r="D32" s="226"/>
      <c r="E32" s="226"/>
      <c r="F32" s="227">
        <f t="shared" si="0"/>
        <v>0</v>
      </c>
      <c r="G32" s="227">
        <f t="shared" si="1"/>
        <v>0</v>
      </c>
      <c r="H32" s="228"/>
    </row>
    <row r="33" spans="1:8" ht="15">
      <c r="A33" s="595"/>
      <c r="B33" s="203"/>
      <c r="C33" s="229"/>
      <c r="D33" s="229"/>
      <c r="E33" s="229"/>
      <c r="F33" s="229"/>
      <c r="G33" s="229"/>
      <c r="H33" s="229"/>
    </row>
    <row r="34" spans="1:8" ht="15">
      <c r="A34" s="595"/>
      <c r="B34" s="203"/>
      <c r="C34" s="230"/>
      <c r="D34" s="229"/>
      <c r="E34" s="229"/>
      <c r="F34" s="229"/>
      <c r="G34" s="229"/>
      <c r="H34" s="229"/>
    </row>
    <row r="35" spans="1:8" ht="15.5" thickBot="1">
      <c r="A35" s="595"/>
      <c r="B35" s="203"/>
      <c r="C35" s="231"/>
      <c r="D35" s="232"/>
      <c r="E35" s="232"/>
      <c r="F35" s="232"/>
      <c r="G35" s="232"/>
      <c r="H35" s="233"/>
    </row>
    <row r="36" spans="1:8" ht="20.5" thickBot="1">
      <c r="A36" s="595"/>
      <c r="B36" s="203"/>
      <c r="C36" s="623" t="s">
        <v>355</v>
      </c>
      <c r="D36" s="624"/>
      <c r="E36" s="624"/>
      <c r="F36" s="624"/>
      <c r="G36" s="624"/>
      <c r="H36" s="625"/>
    </row>
    <row r="37" spans="1:8" ht="15.5" thickBot="1">
      <c r="A37" s="595"/>
      <c r="B37" s="203"/>
      <c r="C37" s="613" t="s">
        <v>356</v>
      </c>
      <c r="D37" s="614"/>
      <c r="E37" s="234"/>
      <c r="F37" s="234"/>
      <c r="G37" s="234"/>
      <c r="H37" s="234"/>
    </row>
    <row r="38" spans="1:8" ht="31.5" customHeight="1">
      <c r="A38" s="595"/>
      <c r="B38" s="203"/>
      <c r="C38" s="621" t="s">
        <v>357</v>
      </c>
      <c r="D38" s="622"/>
      <c r="E38" s="235"/>
      <c r="F38" s="235"/>
      <c r="G38" s="235"/>
      <c r="H38" s="235"/>
    </row>
    <row r="39" spans="1:8" ht="15">
      <c r="A39" s="595"/>
      <c r="B39" s="203"/>
      <c r="C39" s="589" t="s">
        <v>358</v>
      </c>
      <c r="D39" s="590"/>
      <c r="E39" s="235"/>
      <c r="F39" s="235"/>
      <c r="G39" s="235"/>
      <c r="H39" s="235"/>
    </row>
    <row r="40" spans="1:8" ht="15">
      <c r="A40" s="595"/>
      <c r="B40" s="203"/>
      <c r="C40" s="236"/>
      <c r="D40" s="237"/>
      <c r="E40" s="235"/>
      <c r="F40" s="235"/>
      <c r="G40" s="235"/>
      <c r="H40" s="235"/>
    </row>
    <row r="41" spans="1:8" ht="15.5" thickBot="1">
      <c r="A41" s="595"/>
      <c r="B41" s="203"/>
      <c r="C41" s="608"/>
      <c r="D41" s="609"/>
      <c r="E41" s="235"/>
      <c r="F41" s="235"/>
      <c r="G41" s="235"/>
      <c r="H41" s="235"/>
    </row>
    <row r="42" spans="1:8" ht="15.5" thickBot="1">
      <c r="A42" s="595"/>
      <c r="B42" s="203"/>
      <c r="C42" s="230"/>
      <c r="D42" s="229"/>
      <c r="E42" s="229"/>
      <c r="F42" s="229"/>
      <c r="G42" s="229"/>
      <c r="H42" s="229"/>
    </row>
    <row r="43" spans="1:8" ht="15.5" thickBot="1">
      <c r="A43" s="595"/>
      <c r="B43" s="203"/>
      <c r="C43" s="610" t="s">
        <v>359</v>
      </c>
      <c r="D43" s="611"/>
      <c r="E43" s="611"/>
      <c r="F43" s="611"/>
      <c r="G43" s="611"/>
      <c r="H43" s="612"/>
    </row>
    <row r="44" spans="1:8">
      <c r="C44" s="382"/>
      <c r="D44" s="383"/>
      <c r="E44" s="383"/>
      <c r="F44" s="383"/>
      <c r="G44" s="383"/>
      <c r="H44" s="384"/>
    </row>
    <row r="45" spans="1:8">
      <c r="C45" s="385"/>
      <c r="D45" s="343"/>
      <c r="E45" s="343"/>
      <c r="F45" s="343"/>
      <c r="G45" s="343"/>
      <c r="H45" s="386"/>
    </row>
    <row r="46" spans="1:8">
      <c r="C46" s="385"/>
      <c r="D46" s="343"/>
      <c r="E46" s="343"/>
      <c r="F46" s="343"/>
      <c r="G46" s="343"/>
      <c r="H46" s="386"/>
    </row>
    <row r="47" spans="1:8">
      <c r="C47" s="385"/>
      <c r="D47" s="343"/>
      <c r="E47" s="343"/>
      <c r="F47" s="343"/>
      <c r="G47" s="343"/>
      <c r="H47" s="386"/>
    </row>
    <row r="48" spans="1:8" ht="42" customHeight="1" thickBot="1">
      <c r="C48" s="387"/>
      <c r="D48" s="388"/>
      <c r="E48" s="388"/>
      <c r="F48" s="388"/>
      <c r="G48" s="388"/>
      <c r="H48" s="389"/>
    </row>
  </sheetData>
  <mergeCells count="41">
    <mergeCell ref="D1:G4"/>
    <mergeCell ref="H2:H3"/>
    <mergeCell ref="A5:A14"/>
    <mergeCell ref="C5:D5"/>
    <mergeCell ref="E5:H5"/>
    <mergeCell ref="C6:D6"/>
    <mergeCell ref="E6:H6"/>
    <mergeCell ref="C7:D7"/>
    <mergeCell ref="E7:H7"/>
    <mergeCell ref="C8:D8"/>
    <mergeCell ref="E8:H8"/>
    <mergeCell ref="C9:D9"/>
    <mergeCell ref="E9:H9"/>
    <mergeCell ref="C10:D10"/>
    <mergeCell ref="E10:H10"/>
    <mergeCell ref="C12:D12"/>
    <mergeCell ref="E12:H12"/>
    <mergeCell ref="C13:D13"/>
    <mergeCell ref="E13:H13"/>
    <mergeCell ref="C38:D38"/>
    <mergeCell ref="C11:D11"/>
    <mergeCell ref="E11:H11"/>
    <mergeCell ref="D25:H25"/>
    <mergeCell ref="C27:H27"/>
    <mergeCell ref="C36:H36"/>
    <mergeCell ref="C39:D39"/>
    <mergeCell ref="C14:D14"/>
    <mergeCell ref="E14:H14"/>
    <mergeCell ref="A16:A43"/>
    <mergeCell ref="C16:H16"/>
    <mergeCell ref="C17:H17"/>
    <mergeCell ref="D18:H18"/>
    <mergeCell ref="D19:F19"/>
    <mergeCell ref="D20:H20"/>
    <mergeCell ref="D21:H21"/>
    <mergeCell ref="D22:H22"/>
    <mergeCell ref="D23:H23"/>
    <mergeCell ref="D24:H24"/>
    <mergeCell ref="C41:D41"/>
    <mergeCell ref="C43:H43"/>
    <mergeCell ref="C37:D37"/>
  </mergeCells>
  <pageMargins left="0.39370078740157483" right="0.39370078740157483" top="0.74803149606299213" bottom="0.74803149606299213" header="0" footer="0"/>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theme="2" tint="0.59999389629810485"/>
    <pageSetUpPr fitToPage="1"/>
  </sheetPr>
  <dimension ref="A1:T54"/>
  <sheetViews>
    <sheetView showGridLines="0" workbookViewId="0">
      <selection activeCell="N11" sqref="N11"/>
    </sheetView>
  </sheetViews>
  <sheetFormatPr baseColWidth="10" defaultColWidth="9.1796875" defaultRowHeight="14.5"/>
  <cols>
    <col min="1" max="16384" width="9.1796875" style="66"/>
  </cols>
  <sheetData>
    <row r="1" spans="1:20">
      <c r="A1" s="44"/>
      <c r="B1" s="45"/>
      <c r="C1" s="45"/>
      <c r="D1" s="45"/>
      <c r="E1" s="45"/>
      <c r="F1" s="45"/>
      <c r="G1" s="45"/>
      <c r="H1" s="45"/>
      <c r="I1" s="45"/>
      <c r="J1" s="45"/>
      <c r="K1" s="45"/>
      <c r="L1" s="45"/>
      <c r="M1" s="45"/>
      <c r="N1" s="45"/>
      <c r="O1" s="45"/>
      <c r="P1" s="45"/>
      <c r="Q1" s="45"/>
      <c r="R1" s="45"/>
      <c r="S1" s="46"/>
      <c r="T1" s="67"/>
    </row>
    <row r="2" spans="1:20">
      <c r="A2" s="47"/>
      <c r="B2" s="49"/>
      <c r="C2" s="49"/>
      <c r="D2" s="49"/>
      <c r="E2" s="49"/>
      <c r="F2" s="49"/>
      <c r="G2" s="49"/>
      <c r="H2" s="49"/>
      <c r="I2" s="49"/>
      <c r="J2" s="49"/>
      <c r="K2" s="49"/>
      <c r="L2" s="49"/>
      <c r="M2" s="49"/>
      <c r="N2" s="49"/>
      <c r="O2" s="49"/>
      <c r="P2" s="49"/>
      <c r="Q2" s="49"/>
      <c r="R2" s="49"/>
      <c r="S2" s="51"/>
      <c r="T2" s="67"/>
    </row>
    <row r="3" spans="1:20" ht="27" customHeight="1">
      <c r="A3" s="47"/>
      <c r="B3" s="475"/>
      <c r="C3" s="475"/>
      <c r="D3" s="475"/>
      <c r="E3" s="475"/>
      <c r="F3" s="476" t="s">
        <v>81</v>
      </c>
      <c r="G3" s="476"/>
      <c r="H3" s="476"/>
      <c r="I3" s="476"/>
      <c r="J3" s="476"/>
      <c r="K3" s="476"/>
      <c r="L3" s="476"/>
      <c r="M3" s="476"/>
      <c r="N3" s="476"/>
      <c r="Q3" s="86"/>
      <c r="R3" s="86"/>
      <c r="S3" s="48"/>
      <c r="T3" s="67"/>
    </row>
    <row r="4" spans="1:20" ht="27" customHeight="1">
      <c r="A4" s="47"/>
      <c r="B4" s="475"/>
      <c r="C4" s="475"/>
      <c r="D4" s="475"/>
      <c r="E4" s="475"/>
      <c r="F4" s="478" t="s">
        <v>82</v>
      </c>
      <c r="G4" s="478"/>
      <c r="H4" s="478"/>
      <c r="I4" s="478"/>
      <c r="J4" s="478"/>
      <c r="K4" s="478"/>
      <c r="L4" s="478"/>
      <c r="M4" s="478"/>
      <c r="N4" s="478"/>
      <c r="O4" s="86"/>
      <c r="P4" s="477" t="s">
        <v>83</v>
      </c>
      <c r="Q4" s="477"/>
      <c r="R4" s="86"/>
      <c r="S4" s="48"/>
      <c r="T4" s="67"/>
    </row>
    <row r="5" spans="1:20" ht="28">
      <c r="A5" s="47"/>
      <c r="B5" s="475"/>
      <c r="C5" s="475"/>
      <c r="D5" s="475"/>
      <c r="E5" s="475"/>
      <c r="F5" s="478"/>
      <c r="G5" s="478"/>
      <c r="H5" s="478"/>
      <c r="I5" s="478"/>
      <c r="J5" s="478"/>
      <c r="K5" s="478"/>
      <c r="L5" s="478"/>
      <c r="M5" s="478"/>
      <c r="N5" s="478"/>
      <c r="P5" s="477"/>
      <c r="Q5" s="477"/>
      <c r="R5" s="86"/>
      <c r="S5" s="48"/>
      <c r="T5" s="67"/>
    </row>
    <row r="6" spans="1:20" ht="28">
      <c r="A6" s="47"/>
      <c r="B6" s="475"/>
      <c r="C6" s="475"/>
      <c r="D6" s="475"/>
      <c r="E6" s="475"/>
      <c r="F6" s="478"/>
      <c r="G6" s="478"/>
      <c r="H6" s="478"/>
      <c r="I6" s="478"/>
      <c r="J6" s="478"/>
      <c r="K6" s="478"/>
      <c r="L6" s="478"/>
      <c r="M6" s="478"/>
      <c r="N6" s="478"/>
      <c r="O6" s="86"/>
      <c r="P6" s="477"/>
      <c r="Q6" s="477"/>
      <c r="R6" s="86"/>
      <c r="S6" s="48"/>
      <c r="T6" s="67"/>
    </row>
    <row r="7" spans="1:20" ht="51" customHeight="1">
      <c r="A7" s="47"/>
      <c r="B7" s="49"/>
      <c r="C7" s="49"/>
      <c r="D7" s="49"/>
      <c r="E7" s="49"/>
      <c r="F7" s="478"/>
      <c r="G7" s="478"/>
      <c r="H7" s="478"/>
      <c r="I7" s="478"/>
      <c r="J7" s="478"/>
      <c r="K7" s="478"/>
      <c r="L7" s="478"/>
      <c r="M7" s="478"/>
      <c r="N7" s="478"/>
      <c r="O7" s="50"/>
      <c r="P7" s="50"/>
      <c r="Q7" s="49"/>
      <c r="R7" s="49"/>
      <c r="S7" s="51"/>
      <c r="T7" s="67"/>
    </row>
    <row r="8" spans="1:20" ht="21.75" customHeight="1">
      <c r="A8" s="56"/>
      <c r="B8" s="467" t="s">
        <v>84</v>
      </c>
      <c r="C8" s="467"/>
      <c r="D8" s="467"/>
      <c r="E8" s="467"/>
      <c r="F8" s="467"/>
      <c r="G8" s="467"/>
      <c r="H8" s="467"/>
      <c r="I8" s="467"/>
      <c r="J8" s="467"/>
      <c r="K8" s="467"/>
      <c r="L8" s="467"/>
      <c r="M8" s="467"/>
      <c r="N8" s="467"/>
      <c r="O8" s="467"/>
      <c r="P8" s="467"/>
      <c r="Q8" s="467"/>
      <c r="R8" s="467"/>
      <c r="S8" s="52"/>
      <c r="T8" s="71"/>
    </row>
    <row r="9" spans="1:20" ht="45.75" customHeight="1">
      <c r="A9" s="56"/>
      <c r="B9" s="467" t="s">
        <v>85</v>
      </c>
      <c r="C9" s="467"/>
      <c r="D9" s="467"/>
      <c r="E9" s="467"/>
      <c r="F9" s="467"/>
      <c r="G9" s="467"/>
      <c r="H9" s="467"/>
      <c r="I9" s="467"/>
      <c r="J9" s="467"/>
      <c r="K9" s="467"/>
      <c r="L9" s="467"/>
      <c r="M9" s="467"/>
      <c r="N9" s="467"/>
      <c r="O9" s="467"/>
      <c r="P9" s="467"/>
      <c r="Q9" s="467"/>
      <c r="R9" s="467"/>
      <c r="S9" s="52"/>
      <c r="T9" s="71"/>
    </row>
    <row r="10" spans="1:20" ht="58.5" customHeight="1">
      <c r="A10" s="56"/>
      <c r="B10" s="467" t="s">
        <v>86</v>
      </c>
      <c r="C10" s="467"/>
      <c r="D10" s="467"/>
      <c r="E10" s="467"/>
      <c r="F10" s="467"/>
      <c r="G10" s="467"/>
      <c r="H10" s="467"/>
      <c r="I10" s="467"/>
      <c r="J10" s="467"/>
      <c r="K10" s="467"/>
      <c r="L10" s="467"/>
      <c r="M10" s="467"/>
      <c r="N10" s="467"/>
      <c r="O10" s="467"/>
      <c r="P10" s="467"/>
      <c r="Q10" s="467"/>
      <c r="R10" s="467"/>
      <c r="S10" s="52"/>
      <c r="T10" s="71"/>
    </row>
    <row r="11" spans="1:20" ht="57.75" customHeight="1">
      <c r="A11" s="53"/>
      <c r="B11" s="54"/>
      <c r="C11" s="54"/>
      <c r="D11" s="54"/>
      <c r="E11" s="54"/>
      <c r="F11" s="54"/>
      <c r="G11" s="54"/>
      <c r="H11" s="54"/>
      <c r="I11" s="54"/>
      <c r="J11" s="54"/>
      <c r="K11" s="54"/>
      <c r="L11" s="54"/>
      <c r="M11" s="54"/>
      <c r="N11" s="54"/>
      <c r="O11" s="54"/>
      <c r="P11" s="54"/>
      <c r="Q11" s="54"/>
      <c r="R11" s="54"/>
      <c r="S11" s="55"/>
      <c r="T11" s="69"/>
    </row>
    <row r="12" spans="1:20" ht="16.5" customHeight="1">
      <c r="A12" s="53"/>
      <c r="B12" s="54"/>
      <c r="C12" s="54"/>
      <c r="D12" s="54"/>
      <c r="E12" s="54"/>
      <c r="F12" s="54"/>
      <c r="G12" s="469" t="s">
        <v>87</v>
      </c>
      <c r="H12" s="469"/>
      <c r="I12" s="469"/>
      <c r="J12" s="469"/>
      <c r="K12" s="469"/>
      <c r="L12" s="469"/>
      <c r="M12" s="469"/>
      <c r="N12" s="54"/>
      <c r="O12" s="54"/>
      <c r="P12" s="54"/>
      <c r="Q12" s="54"/>
      <c r="R12" s="54"/>
      <c r="S12" s="55"/>
      <c r="T12" s="69"/>
    </row>
    <row r="13" spans="1:20" ht="16.5" customHeight="1">
      <c r="A13" s="53"/>
      <c r="B13" s="54"/>
      <c r="C13" s="54"/>
      <c r="D13" s="54"/>
      <c r="E13" s="54"/>
      <c r="F13" s="54"/>
      <c r="G13" s="469"/>
      <c r="H13" s="469"/>
      <c r="I13" s="469"/>
      <c r="J13" s="469"/>
      <c r="K13" s="469"/>
      <c r="L13" s="469"/>
      <c r="M13" s="469"/>
      <c r="N13" s="54"/>
      <c r="O13" s="54"/>
      <c r="P13" s="54"/>
      <c r="Q13" s="54"/>
      <c r="R13" s="54"/>
      <c r="S13" s="55"/>
      <c r="T13" s="69"/>
    </row>
    <row r="14" spans="1:20" s="85" customFormat="1" ht="16">
      <c r="A14" s="80"/>
      <c r="B14" s="81"/>
      <c r="C14" s="81"/>
      <c r="D14" s="81"/>
      <c r="E14" s="81"/>
      <c r="F14" s="81"/>
      <c r="G14" s="82"/>
      <c r="H14" s="82"/>
      <c r="I14" s="82"/>
      <c r="J14" s="82"/>
      <c r="K14" s="82"/>
      <c r="L14" s="82"/>
      <c r="M14" s="82"/>
      <c r="N14" s="81"/>
      <c r="O14" s="81"/>
      <c r="P14" s="81"/>
      <c r="Q14" s="81"/>
      <c r="R14" s="81"/>
      <c r="S14" s="83"/>
      <c r="T14" s="84"/>
    </row>
    <row r="15" spans="1:20" ht="15" customHeight="1">
      <c r="A15" s="53"/>
      <c r="B15" s="467" t="s">
        <v>88</v>
      </c>
      <c r="C15" s="467"/>
      <c r="D15" s="467"/>
      <c r="E15" s="467"/>
      <c r="F15" s="467"/>
      <c r="G15" s="467"/>
      <c r="H15" s="467"/>
      <c r="I15" s="467"/>
      <c r="J15" s="467"/>
      <c r="K15" s="467"/>
      <c r="L15" s="467"/>
      <c r="M15" s="467"/>
      <c r="N15" s="467"/>
      <c r="O15" s="467"/>
      <c r="P15" s="467"/>
      <c r="Q15" s="467"/>
      <c r="R15" s="467"/>
      <c r="S15" s="55"/>
      <c r="T15" s="69"/>
    </row>
    <row r="16" spans="1:20" ht="16.5" customHeight="1">
      <c r="A16" s="53"/>
      <c r="B16" s="467" t="s">
        <v>89</v>
      </c>
      <c r="C16" s="467"/>
      <c r="D16" s="467"/>
      <c r="E16" s="467"/>
      <c r="F16" s="467"/>
      <c r="G16" s="467"/>
      <c r="H16" s="467"/>
      <c r="I16" s="467"/>
      <c r="J16" s="467"/>
      <c r="K16" s="467"/>
      <c r="L16" s="467"/>
      <c r="M16" s="467"/>
      <c r="N16" s="467"/>
      <c r="O16" s="467"/>
      <c r="P16" s="467"/>
      <c r="Q16" s="467"/>
      <c r="R16" s="467"/>
      <c r="S16" s="55"/>
      <c r="T16" s="69"/>
    </row>
    <row r="17" spans="1:20" ht="60.75" customHeight="1">
      <c r="A17" s="53"/>
      <c r="B17" s="65"/>
      <c r="C17" s="65"/>
      <c r="D17" s="65"/>
      <c r="E17" s="65"/>
      <c r="F17" s="65"/>
      <c r="G17" s="65"/>
      <c r="H17" s="65"/>
      <c r="I17" s="65"/>
      <c r="J17" s="65"/>
      <c r="K17" s="65"/>
      <c r="L17" s="65"/>
      <c r="M17" s="65"/>
      <c r="N17" s="65"/>
      <c r="O17" s="65"/>
      <c r="P17" s="65"/>
      <c r="Q17" s="65"/>
      <c r="R17" s="65"/>
      <c r="S17" s="55"/>
      <c r="T17" s="69"/>
    </row>
    <row r="18" spans="1:20" ht="16.5" customHeight="1">
      <c r="A18" s="53"/>
      <c r="B18" s="54"/>
      <c r="C18" s="54"/>
      <c r="D18" s="54"/>
      <c r="E18" s="54"/>
      <c r="F18" s="54"/>
      <c r="G18" s="469" t="s">
        <v>90</v>
      </c>
      <c r="H18" s="469"/>
      <c r="I18" s="469"/>
      <c r="J18" s="469"/>
      <c r="K18" s="469"/>
      <c r="L18" s="469"/>
      <c r="M18" s="469"/>
      <c r="N18" s="54"/>
      <c r="O18" s="54"/>
      <c r="P18" s="54"/>
      <c r="Q18" s="54"/>
      <c r="R18" s="54"/>
      <c r="S18" s="55"/>
      <c r="T18" s="69"/>
    </row>
    <row r="19" spans="1:20" ht="16.5" customHeight="1">
      <c r="A19" s="53"/>
      <c r="B19" s="54"/>
      <c r="C19" s="54"/>
      <c r="D19" s="54"/>
      <c r="E19" s="54"/>
      <c r="F19" s="54"/>
      <c r="G19" s="469"/>
      <c r="H19" s="469"/>
      <c r="I19" s="469"/>
      <c r="J19" s="469"/>
      <c r="K19" s="469"/>
      <c r="L19" s="469"/>
      <c r="M19" s="469"/>
      <c r="N19" s="54"/>
      <c r="O19" s="54"/>
      <c r="P19" s="54"/>
      <c r="Q19" s="54"/>
      <c r="R19" s="54"/>
      <c r="S19" s="55"/>
      <c r="T19" s="69"/>
    </row>
    <row r="20" spans="1:20">
      <c r="A20" s="53"/>
      <c r="B20" s="54"/>
      <c r="C20" s="54"/>
      <c r="D20" s="54"/>
      <c r="E20" s="54"/>
      <c r="F20" s="54"/>
      <c r="G20" s="54"/>
      <c r="H20" s="54"/>
      <c r="I20" s="54"/>
      <c r="J20" s="54"/>
      <c r="K20" s="54"/>
      <c r="L20" s="54"/>
      <c r="M20" s="54"/>
      <c r="N20" s="54"/>
      <c r="O20" s="54"/>
      <c r="P20" s="54"/>
      <c r="Q20" s="54"/>
      <c r="R20" s="54"/>
      <c r="S20" s="55"/>
      <c r="T20" s="69"/>
    </row>
    <row r="21" spans="1:20" ht="114.75" customHeight="1">
      <c r="A21" s="53"/>
      <c r="B21" s="467" t="s">
        <v>91</v>
      </c>
      <c r="C21" s="467"/>
      <c r="D21" s="467"/>
      <c r="E21" s="467"/>
      <c r="F21" s="467"/>
      <c r="G21" s="467"/>
      <c r="H21" s="467"/>
      <c r="I21" s="467"/>
      <c r="J21" s="467"/>
      <c r="K21" s="467"/>
      <c r="L21" s="467"/>
      <c r="M21" s="467"/>
      <c r="N21" s="467"/>
      <c r="O21" s="467"/>
      <c r="P21" s="467"/>
      <c r="Q21" s="467"/>
      <c r="R21" s="467"/>
      <c r="S21" s="55"/>
      <c r="T21" s="69"/>
    </row>
    <row r="22" spans="1:20" ht="44.25" customHeight="1">
      <c r="A22" s="53"/>
      <c r="B22" s="467" t="s">
        <v>92</v>
      </c>
      <c r="C22" s="467"/>
      <c r="D22" s="467"/>
      <c r="E22" s="467"/>
      <c r="F22" s="467"/>
      <c r="G22" s="467"/>
      <c r="H22" s="467"/>
      <c r="I22" s="467"/>
      <c r="J22" s="467"/>
      <c r="K22" s="467"/>
      <c r="L22" s="467"/>
      <c r="M22" s="467"/>
      <c r="N22" s="467"/>
      <c r="O22" s="467"/>
      <c r="P22" s="467"/>
      <c r="Q22" s="467"/>
      <c r="R22" s="467"/>
      <c r="S22" s="55"/>
      <c r="T22" s="69"/>
    </row>
    <row r="23" spans="1:20" ht="30" customHeight="1">
      <c r="A23" s="53"/>
      <c r="B23" s="467" t="s">
        <v>93</v>
      </c>
      <c r="C23" s="467"/>
      <c r="D23" s="467"/>
      <c r="E23" s="467"/>
      <c r="F23" s="467"/>
      <c r="G23" s="467"/>
      <c r="H23" s="467"/>
      <c r="I23" s="467"/>
      <c r="J23" s="467"/>
      <c r="K23" s="467"/>
      <c r="L23" s="467"/>
      <c r="M23" s="467"/>
      <c r="N23" s="467"/>
      <c r="O23" s="467"/>
      <c r="P23" s="467"/>
      <c r="Q23" s="467"/>
      <c r="R23" s="467"/>
      <c r="S23" s="55"/>
      <c r="T23" s="69"/>
    </row>
    <row r="24" spans="1:20" ht="28.5" customHeight="1">
      <c r="A24" s="53"/>
      <c r="B24" s="467" t="s">
        <v>94</v>
      </c>
      <c r="C24" s="467"/>
      <c r="D24" s="467"/>
      <c r="E24" s="467"/>
      <c r="F24" s="467"/>
      <c r="G24" s="467"/>
      <c r="H24" s="467"/>
      <c r="I24" s="467"/>
      <c r="J24" s="467"/>
      <c r="K24" s="467"/>
      <c r="L24" s="467"/>
      <c r="M24" s="467"/>
      <c r="N24" s="467"/>
      <c r="O24" s="467"/>
      <c r="P24" s="467"/>
      <c r="Q24" s="467"/>
      <c r="R24" s="467"/>
      <c r="S24" s="55"/>
      <c r="T24" s="69"/>
    </row>
    <row r="25" spans="1:20" ht="54" customHeight="1">
      <c r="A25" s="53"/>
      <c r="B25" s="65"/>
      <c r="C25" s="65"/>
      <c r="D25" s="65"/>
      <c r="E25" s="65"/>
      <c r="F25" s="65"/>
      <c r="G25" s="65"/>
      <c r="H25" s="65"/>
      <c r="I25" s="65"/>
      <c r="J25" s="65"/>
      <c r="K25" s="65"/>
      <c r="L25" s="65"/>
      <c r="M25" s="65"/>
      <c r="N25" s="65"/>
      <c r="O25" s="65"/>
      <c r="P25" s="65"/>
      <c r="Q25" s="65"/>
      <c r="R25" s="65"/>
      <c r="S25" s="55"/>
      <c r="T25" s="69"/>
    </row>
    <row r="26" spans="1:20" ht="16.5" customHeight="1">
      <c r="A26" s="53"/>
      <c r="B26" s="54"/>
      <c r="C26" s="54"/>
      <c r="D26" s="54"/>
      <c r="E26" s="54"/>
      <c r="F26" s="54"/>
      <c r="G26" s="469" t="s">
        <v>95</v>
      </c>
      <c r="H26" s="469"/>
      <c r="I26" s="469"/>
      <c r="J26" s="469"/>
      <c r="K26" s="469"/>
      <c r="L26" s="469"/>
      <c r="M26" s="469"/>
      <c r="N26" s="54"/>
      <c r="O26" s="54"/>
      <c r="P26" s="54"/>
      <c r="Q26" s="54"/>
      <c r="R26" s="54"/>
      <c r="S26" s="55"/>
      <c r="T26" s="69"/>
    </row>
    <row r="27" spans="1:20" ht="16.5" customHeight="1">
      <c r="A27" s="53"/>
      <c r="B27" s="54"/>
      <c r="C27" s="54"/>
      <c r="D27" s="54"/>
      <c r="E27" s="54"/>
      <c r="F27" s="54"/>
      <c r="G27" s="469"/>
      <c r="H27" s="469"/>
      <c r="I27" s="469"/>
      <c r="J27" s="469"/>
      <c r="K27" s="469"/>
      <c r="L27" s="469"/>
      <c r="M27" s="469"/>
      <c r="N27" s="54"/>
      <c r="O27" s="54"/>
      <c r="P27" s="54"/>
      <c r="Q27" s="54"/>
      <c r="R27" s="54"/>
      <c r="S27" s="55"/>
      <c r="T27" s="69"/>
    </row>
    <row r="28" spans="1:20">
      <c r="A28" s="53"/>
      <c r="B28" s="54"/>
      <c r="C28" s="54"/>
      <c r="D28" s="54"/>
      <c r="E28" s="54"/>
      <c r="F28" s="54"/>
      <c r="G28" s="54"/>
      <c r="H28" s="54"/>
      <c r="I28" s="54"/>
      <c r="J28" s="54"/>
      <c r="K28" s="54"/>
      <c r="L28" s="54"/>
      <c r="M28" s="54"/>
      <c r="N28" s="54"/>
      <c r="O28" s="54"/>
      <c r="P28" s="54"/>
      <c r="Q28" s="54"/>
      <c r="R28" s="54"/>
      <c r="S28" s="55"/>
      <c r="T28" s="69"/>
    </row>
    <row r="29" spans="1:20" ht="79.5" customHeight="1">
      <c r="A29" s="56"/>
      <c r="B29" s="467" t="s">
        <v>96</v>
      </c>
      <c r="C29" s="467"/>
      <c r="D29" s="467"/>
      <c r="E29" s="467"/>
      <c r="F29" s="467"/>
      <c r="G29" s="467"/>
      <c r="H29" s="467"/>
      <c r="I29" s="467"/>
      <c r="J29" s="467"/>
      <c r="K29" s="467"/>
      <c r="L29" s="467"/>
      <c r="M29" s="467"/>
      <c r="N29" s="467"/>
      <c r="O29" s="467"/>
      <c r="P29" s="467"/>
      <c r="Q29" s="467"/>
      <c r="R29" s="467"/>
      <c r="S29" s="57"/>
      <c r="T29" s="70"/>
    </row>
    <row r="30" spans="1:20" ht="44.25" customHeight="1">
      <c r="A30" s="56"/>
      <c r="B30" s="58"/>
      <c r="C30" s="58"/>
      <c r="D30" s="58"/>
      <c r="E30" s="58"/>
      <c r="F30" s="58"/>
      <c r="G30" s="58"/>
      <c r="H30" s="58"/>
      <c r="I30" s="58"/>
      <c r="J30" s="58"/>
      <c r="K30" s="58"/>
      <c r="L30" s="58"/>
      <c r="M30" s="58"/>
      <c r="N30" s="58"/>
      <c r="O30" s="58"/>
      <c r="P30" s="58"/>
      <c r="Q30" s="58"/>
      <c r="R30" s="58"/>
      <c r="S30" s="57"/>
      <c r="T30" s="70"/>
    </row>
    <row r="31" spans="1:20" ht="18" customHeight="1">
      <c r="A31" s="56"/>
      <c r="B31" s="58"/>
      <c r="C31" s="58"/>
      <c r="D31" s="58"/>
      <c r="E31" s="58"/>
      <c r="F31" s="58"/>
      <c r="G31" s="469" t="s">
        <v>97</v>
      </c>
      <c r="H31" s="469"/>
      <c r="I31" s="469"/>
      <c r="J31" s="469"/>
      <c r="K31" s="469"/>
      <c r="L31" s="469"/>
      <c r="M31" s="469"/>
      <c r="N31" s="58"/>
      <c r="O31" s="58"/>
      <c r="P31" s="58"/>
      <c r="Q31" s="58"/>
      <c r="R31" s="58"/>
      <c r="S31" s="57"/>
      <c r="T31" s="70"/>
    </row>
    <row r="32" spans="1:20" ht="18" customHeight="1">
      <c r="A32" s="56"/>
      <c r="B32" s="58"/>
      <c r="C32" s="58"/>
      <c r="D32" s="58"/>
      <c r="E32" s="58"/>
      <c r="F32" s="58"/>
      <c r="G32" s="469"/>
      <c r="H32" s="469"/>
      <c r="I32" s="469"/>
      <c r="J32" s="469"/>
      <c r="K32" s="469"/>
      <c r="L32" s="469"/>
      <c r="M32" s="469"/>
      <c r="N32" s="58"/>
      <c r="O32" s="58"/>
      <c r="P32" s="58"/>
      <c r="Q32" s="58"/>
      <c r="R32" s="58"/>
      <c r="S32" s="57"/>
      <c r="T32" s="70"/>
    </row>
    <row r="33" spans="1:20" ht="35.25" customHeight="1">
      <c r="A33" s="56"/>
      <c r="B33" s="467" t="s">
        <v>98</v>
      </c>
      <c r="C33" s="467"/>
      <c r="D33" s="467"/>
      <c r="E33" s="467"/>
      <c r="F33" s="467"/>
      <c r="G33" s="467"/>
      <c r="H33" s="467"/>
      <c r="I33" s="467"/>
      <c r="J33" s="467"/>
      <c r="K33" s="467"/>
      <c r="L33" s="467"/>
      <c r="M33" s="467"/>
      <c r="N33" s="467"/>
      <c r="O33" s="467"/>
      <c r="P33" s="467"/>
      <c r="Q33" s="467"/>
      <c r="R33" s="467"/>
      <c r="S33" s="57"/>
      <c r="T33" s="70"/>
    </row>
    <row r="34" spans="1:20" ht="27" customHeight="1">
      <c r="A34" s="53"/>
      <c r="B34" s="467" t="s">
        <v>99</v>
      </c>
      <c r="C34" s="467"/>
      <c r="D34" s="467"/>
      <c r="E34" s="467"/>
      <c r="F34" s="467"/>
      <c r="G34" s="467"/>
      <c r="H34" s="467"/>
      <c r="I34" s="467"/>
      <c r="J34" s="467"/>
      <c r="K34" s="467"/>
      <c r="L34" s="467"/>
      <c r="M34" s="467"/>
      <c r="N34" s="467"/>
      <c r="O34" s="467"/>
      <c r="P34" s="467"/>
      <c r="Q34" s="467"/>
      <c r="R34" s="467"/>
      <c r="S34" s="55"/>
      <c r="T34" s="69"/>
    </row>
    <row r="35" spans="1:20" ht="52.5" customHeight="1">
      <c r="A35" s="53"/>
      <c r="B35" s="64"/>
      <c r="C35" s="64"/>
      <c r="D35" s="64"/>
      <c r="E35" s="64"/>
      <c r="F35" s="64"/>
      <c r="G35" s="64"/>
      <c r="H35" s="64"/>
      <c r="I35" s="64"/>
      <c r="J35" s="64"/>
      <c r="K35" s="64"/>
      <c r="L35" s="64"/>
      <c r="M35" s="64"/>
      <c r="N35" s="64"/>
      <c r="O35" s="64"/>
      <c r="P35" s="64"/>
      <c r="Q35" s="64"/>
      <c r="R35" s="64"/>
      <c r="S35" s="55"/>
      <c r="T35" s="69"/>
    </row>
    <row r="36" spans="1:20" ht="16.5" customHeight="1">
      <c r="A36" s="53"/>
      <c r="B36" s="54"/>
      <c r="C36" s="54"/>
      <c r="D36" s="54"/>
      <c r="E36" s="54"/>
      <c r="F36" s="54"/>
      <c r="G36" s="469" t="s">
        <v>100</v>
      </c>
      <c r="H36" s="469"/>
      <c r="I36" s="469"/>
      <c r="J36" s="469"/>
      <c r="K36" s="469"/>
      <c r="L36" s="469"/>
      <c r="M36" s="469"/>
      <c r="N36" s="54"/>
      <c r="O36" s="54"/>
      <c r="P36" s="54"/>
      <c r="Q36" s="54"/>
      <c r="R36" s="54"/>
      <c r="S36" s="55"/>
      <c r="T36" s="69"/>
    </row>
    <row r="37" spans="1:20" ht="16.5" customHeight="1">
      <c r="A37" s="53"/>
      <c r="B37" s="54"/>
      <c r="C37" s="54"/>
      <c r="D37" s="54"/>
      <c r="E37" s="54"/>
      <c r="F37" s="54"/>
      <c r="G37" s="469"/>
      <c r="H37" s="469"/>
      <c r="I37" s="469"/>
      <c r="J37" s="469"/>
      <c r="K37" s="469"/>
      <c r="L37" s="469"/>
      <c r="M37" s="469"/>
      <c r="N37" s="54"/>
      <c r="O37" s="54"/>
      <c r="P37" s="54"/>
      <c r="Q37" s="54"/>
      <c r="R37" s="54"/>
      <c r="S37" s="55"/>
      <c r="T37" s="69"/>
    </row>
    <row r="38" spans="1:20">
      <c r="A38" s="53"/>
      <c r="B38" s="54"/>
      <c r="C38" s="54"/>
      <c r="D38" s="54"/>
      <c r="E38" s="54"/>
      <c r="F38" s="54"/>
      <c r="G38" s="54"/>
      <c r="H38" s="54"/>
      <c r="I38" s="54"/>
      <c r="J38" s="54"/>
      <c r="K38" s="54"/>
      <c r="L38" s="54"/>
      <c r="M38" s="54"/>
      <c r="N38" s="54"/>
      <c r="O38" s="54"/>
      <c r="P38" s="54"/>
      <c r="Q38" s="54"/>
      <c r="R38" s="54"/>
      <c r="S38" s="55"/>
      <c r="T38" s="69"/>
    </row>
    <row r="39" spans="1:20" ht="44.25" customHeight="1">
      <c r="A39" s="53"/>
      <c r="B39" s="467" t="s">
        <v>101</v>
      </c>
      <c r="C39" s="467"/>
      <c r="D39" s="467"/>
      <c r="E39" s="467"/>
      <c r="F39" s="467"/>
      <c r="G39" s="467"/>
      <c r="H39" s="467"/>
      <c r="I39" s="467"/>
      <c r="J39" s="467"/>
      <c r="K39" s="467"/>
      <c r="L39" s="467"/>
      <c r="M39" s="467"/>
      <c r="N39" s="467"/>
      <c r="O39" s="467"/>
      <c r="P39" s="467"/>
      <c r="Q39" s="467"/>
      <c r="R39" s="467"/>
      <c r="S39" s="55"/>
      <c r="T39" s="69"/>
    </row>
    <row r="40" spans="1:20" ht="44.25" customHeight="1">
      <c r="A40" s="53"/>
      <c r="B40" s="59"/>
      <c r="C40" s="59"/>
      <c r="D40" s="59"/>
      <c r="E40" s="59"/>
      <c r="F40" s="59"/>
      <c r="G40" s="59"/>
      <c r="H40" s="59"/>
      <c r="I40" s="59"/>
      <c r="J40" s="59"/>
      <c r="K40" s="59"/>
      <c r="L40" s="59"/>
      <c r="M40" s="59"/>
      <c r="N40" s="59"/>
      <c r="O40" s="59"/>
      <c r="P40" s="59"/>
      <c r="Q40" s="59"/>
      <c r="R40" s="59"/>
      <c r="S40" s="55"/>
      <c r="T40" s="69"/>
    </row>
    <row r="41" spans="1:20" ht="16.5" customHeight="1">
      <c r="A41" s="53"/>
      <c r="B41" s="59"/>
      <c r="C41" s="59"/>
      <c r="D41" s="59"/>
      <c r="E41" s="59"/>
      <c r="F41" s="59"/>
      <c r="G41" s="469" t="s">
        <v>102</v>
      </c>
      <c r="H41" s="469"/>
      <c r="I41" s="469"/>
      <c r="J41" s="469"/>
      <c r="K41" s="469"/>
      <c r="L41" s="469"/>
      <c r="M41" s="469"/>
      <c r="N41" s="59"/>
      <c r="O41" s="59"/>
      <c r="P41" s="59"/>
      <c r="Q41" s="59"/>
      <c r="R41" s="59"/>
      <c r="S41" s="55"/>
      <c r="T41" s="69"/>
    </row>
    <row r="42" spans="1:20" ht="16.5" customHeight="1">
      <c r="A42" s="53"/>
      <c r="B42" s="59"/>
      <c r="C42" s="59"/>
      <c r="D42" s="59"/>
      <c r="E42" s="59"/>
      <c r="F42" s="59"/>
      <c r="G42" s="469"/>
      <c r="H42" s="469"/>
      <c r="I42" s="469"/>
      <c r="J42" s="469"/>
      <c r="K42" s="469"/>
      <c r="L42" s="469"/>
      <c r="M42" s="469"/>
      <c r="N42" s="59"/>
      <c r="O42" s="59"/>
      <c r="P42" s="59"/>
      <c r="Q42" s="59"/>
      <c r="R42" s="59"/>
      <c r="S42" s="55"/>
      <c r="T42" s="69"/>
    </row>
    <row r="43" spans="1:20" ht="16">
      <c r="A43" s="53"/>
      <c r="B43" s="468" t="s">
        <v>103</v>
      </c>
      <c r="C43" s="468"/>
      <c r="D43" s="468"/>
      <c r="E43" s="468"/>
      <c r="F43" s="468"/>
      <c r="G43" s="468"/>
      <c r="H43" s="468"/>
      <c r="I43" s="468"/>
      <c r="J43" s="468"/>
      <c r="K43" s="468"/>
      <c r="L43" s="468"/>
      <c r="M43" s="468"/>
      <c r="N43" s="468"/>
      <c r="O43" s="468"/>
      <c r="P43" s="468"/>
      <c r="Q43" s="468"/>
      <c r="R43" s="468"/>
      <c r="S43" s="55"/>
      <c r="T43" s="69"/>
    </row>
    <row r="44" spans="1:20" ht="45" customHeight="1">
      <c r="A44" s="53"/>
      <c r="B44" s="471" t="s">
        <v>104</v>
      </c>
      <c r="C44" s="471"/>
      <c r="D44" s="471"/>
      <c r="E44" s="471"/>
      <c r="F44" s="471"/>
      <c r="G44" s="471"/>
      <c r="H44" s="471"/>
      <c r="I44" s="471"/>
      <c r="J44" s="471"/>
      <c r="K44" s="471"/>
      <c r="L44" s="471"/>
      <c r="M44" s="471"/>
      <c r="N44" s="471"/>
      <c r="O44" s="471"/>
      <c r="P44" s="471"/>
      <c r="Q44" s="471"/>
      <c r="R44" s="471"/>
      <c r="S44" s="55"/>
      <c r="T44" s="69"/>
    </row>
    <row r="45" spans="1:20" ht="16">
      <c r="A45" s="53"/>
      <c r="B45" s="104"/>
      <c r="C45" s="104"/>
      <c r="D45" s="104"/>
      <c r="E45" s="104"/>
      <c r="F45" s="104"/>
      <c r="G45" s="104"/>
      <c r="H45" s="104"/>
      <c r="I45" s="104"/>
      <c r="J45" s="104"/>
      <c r="K45" s="104"/>
      <c r="L45" s="104"/>
      <c r="M45" s="104"/>
      <c r="N45" s="104"/>
      <c r="O45" s="104"/>
      <c r="P45" s="104"/>
      <c r="Q45" s="104"/>
      <c r="R45" s="104"/>
      <c r="S45" s="55"/>
      <c r="T45" s="69"/>
    </row>
    <row r="46" spans="1:20" ht="21" customHeight="1">
      <c r="A46" s="53"/>
      <c r="B46" s="468" t="s">
        <v>105</v>
      </c>
      <c r="C46" s="468"/>
      <c r="D46" s="468"/>
      <c r="E46" s="468"/>
      <c r="F46" s="468"/>
      <c r="G46" s="468"/>
      <c r="H46" s="468"/>
      <c r="I46" s="468"/>
      <c r="J46" s="468"/>
      <c r="K46" s="468"/>
      <c r="L46" s="468"/>
      <c r="M46" s="468"/>
      <c r="N46" s="468"/>
      <c r="O46" s="468"/>
      <c r="P46" s="468"/>
      <c r="Q46" s="468"/>
      <c r="R46" s="468"/>
      <c r="S46" s="55"/>
      <c r="T46" s="69"/>
    </row>
    <row r="47" spans="1:20" ht="16">
      <c r="A47" s="53"/>
      <c r="B47" s="471" t="s">
        <v>106</v>
      </c>
      <c r="C47" s="472"/>
      <c r="D47" s="472"/>
      <c r="E47" s="472"/>
      <c r="F47" s="472"/>
      <c r="G47" s="472"/>
      <c r="H47" s="472"/>
      <c r="I47" s="472"/>
      <c r="J47" s="472"/>
      <c r="K47" s="472"/>
      <c r="L47" s="472"/>
      <c r="M47" s="472"/>
      <c r="N47" s="472"/>
      <c r="O47" s="472"/>
      <c r="P47" s="472"/>
      <c r="Q47" s="472"/>
      <c r="R47" s="472"/>
      <c r="S47" s="55"/>
      <c r="T47" s="69"/>
    </row>
    <row r="48" spans="1:20" ht="20.25" customHeight="1">
      <c r="A48" s="53"/>
      <c r="B48" s="471" t="s">
        <v>107</v>
      </c>
      <c r="C48" s="471"/>
      <c r="D48" s="471"/>
      <c r="E48" s="471"/>
      <c r="F48" s="471"/>
      <c r="G48" s="471"/>
      <c r="H48" s="471"/>
      <c r="I48" s="471"/>
      <c r="J48" s="471"/>
      <c r="K48" s="471"/>
      <c r="L48" s="471"/>
      <c r="M48" s="471"/>
      <c r="N48" s="471"/>
      <c r="O48" s="471"/>
      <c r="P48" s="471"/>
      <c r="Q48" s="471"/>
      <c r="R48" s="471"/>
      <c r="S48" s="55"/>
      <c r="T48" s="69"/>
    </row>
    <row r="49" spans="1:20" ht="16">
      <c r="A49" s="53"/>
      <c r="B49" s="399"/>
      <c r="C49" s="399"/>
      <c r="D49" s="399"/>
      <c r="E49" s="399"/>
      <c r="F49" s="399"/>
      <c r="G49" s="399"/>
      <c r="H49" s="399"/>
      <c r="I49" s="399"/>
      <c r="J49" s="399"/>
      <c r="K49" s="399"/>
      <c r="L49" s="399"/>
      <c r="M49" s="399"/>
      <c r="N49" s="399"/>
      <c r="O49" s="399"/>
      <c r="P49" s="399"/>
      <c r="Q49" s="399"/>
      <c r="R49" s="399"/>
      <c r="S49" s="55"/>
      <c r="T49" s="69"/>
    </row>
    <row r="50" spans="1:20" ht="16.5" thickBot="1">
      <c r="A50" s="60"/>
      <c r="B50" s="473" t="s">
        <v>108</v>
      </c>
      <c r="C50" s="473"/>
      <c r="D50" s="473"/>
      <c r="E50" s="473"/>
      <c r="F50" s="473"/>
      <c r="G50" s="473"/>
      <c r="H50" s="473"/>
      <c r="I50" s="473"/>
      <c r="J50" s="473"/>
      <c r="K50" s="473"/>
      <c r="L50" s="473"/>
      <c r="M50" s="473"/>
      <c r="N50" s="473"/>
      <c r="O50" s="473"/>
      <c r="P50" s="473"/>
      <c r="Q50" s="473"/>
      <c r="R50" s="473"/>
      <c r="S50" s="61"/>
      <c r="T50" s="68"/>
    </row>
    <row r="51" spans="1:20" ht="16">
      <c r="A51" s="119"/>
      <c r="B51" s="473" t="s">
        <v>109</v>
      </c>
      <c r="C51" s="473"/>
      <c r="D51" s="473"/>
      <c r="E51" s="473"/>
      <c r="F51" s="473"/>
      <c r="G51" s="473"/>
      <c r="H51" s="473"/>
      <c r="I51" s="473"/>
      <c r="J51" s="473"/>
      <c r="K51" s="473"/>
      <c r="L51" s="473"/>
      <c r="M51" s="473"/>
      <c r="N51" s="473"/>
      <c r="O51" s="473"/>
      <c r="P51" s="473"/>
      <c r="Q51" s="473"/>
      <c r="R51" s="473"/>
      <c r="S51" s="120"/>
      <c r="T51" s="68"/>
    </row>
    <row r="52" spans="1:20" ht="21.5" thickBot="1">
      <c r="A52" s="62"/>
      <c r="B52" s="474"/>
      <c r="C52" s="474"/>
      <c r="D52" s="474"/>
      <c r="E52" s="474"/>
      <c r="F52" s="474"/>
      <c r="G52" s="474"/>
      <c r="H52" s="474"/>
      <c r="I52" s="474"/>
      <c r="J52" s="474"/>
      <c r="K52" s="474"/>
      <c r="L52" s="474"/>
      <c r="M52" s="474"/>
      <c r="N52" s="474"/>
      <c r="O52" s="474"/>
      <c r="P52" s="474"/>
      <c r="Q52" s="474"/>
      <c r="R52" s="474"/>
      <c r="S52" s="63"/>
      <c r="T52" s="67"/>
    </row>
    <row r="53" spans="1:20" ht="21">
      <c r="A53" s="49"/>
      <c r="B53" s="470"/>
      <c r="C53" s="470"/>
      <c r="D53" s="470"/>
      <c r="E53" s="470"/>
      <c r="F53" s="470"/>
      <c r="G53" s="470"/>
      <c r="H53" s="470"/>
      <c r="I53" s="470"/>
      <c r="J53" s="470"/>
      <c r="K53" s="470"/>
      <c r="L53" s="470"/>
      <c r="M53" s="470"/>
      <c r="N53" s="470"/>
      <c r="O53" s="470"/>
      <c r="P53" s="470"/>
      <c r="Q53" s="470"/>
      <c r="R53" s="470"/>
      <c r="S53" s="49"/>
      <c r="T53" s="67"/>
    </row>
    <row r="54" spans="1:20">
      <c r="A54" s="67"/>
      <c r="B54" s="67"/>
      <c r="C54" s="67"/>
      <c r="D54" s="67"/>
      <c r="E54" s="67"/>
      <c r="F54" s="67"/>
      <c r="G54" s="67"/>
      <c r="H54" s="67"/>
      <c r="I54" s="67"/>
      <c r="J54" s="67"/>
      <c r="K54" s="67"/>
      <c r="L54" s="67"/>
      <c r="M54" s="67"/>
      <c r="N54" s="67"/>
      <c r="O54" s="67"/>
      <c r="P54" s="67"/>
      <c r="Q54" s="67"/>
      <c r="R54" s="67"/>
      <c r="S54" s="67"/>
      <c r="T54" s="67"/>
    </row>
  </sheetData>
  <customSheetViews>
    <customSheetView guid="{2194FDE8-DE40-46E9-BCEE-B4D9D3EE839D}" showGridLines="0">
      <selection activeCell="W35" sqref="W35"/>
      <pageMargins left="0" right="0" top="0" bottom="0" header="0" footer="0"/>
      <pageSetup paperSize="9" orientation="portrait" r:id="rId1"/>
    </customSheetView>
  </customSheetViews>
  <mergeCells count="32">
    <mergeCell ref="B3:E6"/>
    <mergeCell ref="F3:N3"/>
    <mergeCell ref="B29:R29"/>
    <mergeCell ref="B15:R15"/>
    <mergeCell ref="B8:R8"/>
    <mergeCell ref="B9:R9"/>
    <mergeCell ref="B10:R10"/>
    <mergeCell ref="B22:R22"/>
    <mergeCell ref="P4:Q6"/>
    <mergeCell ref="F4:N7"/>
    <mergeCell ref="G26:M27"/>
    <mergeCell ref="G18:M19"/>
    <mergeCell ref="G12:M13"/>
    <mergeCell ref="B53:R53"/>
    <mergeCell ref="B44:R44"/>
    <mergeCell ref="B46:R46"/>
    <mergeCell ref="B47:R47"/>
    <mergeCell ref="B48:R48"/>
    <mergeCell ref="B50:R50"/>
    <mergeCell ref="B52:R52"/>
    <mergeCell ref="B51:R51"/>
    <mergeCell ref="B39:R39"/>
    <mergeCell ref="B43:R43"/>
    <mergeCell ref="B16:R16"/>
    <mergeCell ref="B24:R24"/>
    <mergeCell ref="B21:R21"/>
    <mergeCell ref="B34:R34"/>
    <mergeCell ref="B23:R23"/>
    <mergeCell ref="B33:R33"/>
    <mergeCell ref="G41:M42"/>
    <mergeCell ref="G36:M37"/>
    <mergeCell ref="G31:M32"/>
  </mergeCells>
  <hyperlinks>
    <hyperlink ref="P4:Q6" location="'Demande de prise en charge'!A1" display="Accéder à la demande de prise en charge" xr:uid="{00000000-0004-0000-0100-000000000000}"/>
  </hyperlinks>
  <pageMargins left="0.70866141732283472" right="0.70866141732283472" top="0.74803149606299213" bottom="0.35433070866141736" header="0" footer="0"/>
  <pageSetup paperSize="9" scale="50" fitToHeight="0"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theme="6"/>
    <pageSetUpPr fitToPage="1"/>
  </sheetPr>
  <dimension ref="A1:Y57"/>
  <sheetViews>
    <sheetView showGridLines="0" topLeftCell="A42" zoomScale="70" zoomScaleNormal="70" workbookViewId="0">
      <selection activeCell="C50" sqref="C50:D50"/>
    </sheetView>
  </sheetViews>
  <sheetFormatPr baseColWidth="10" defaultColWidth="11.453125" defaultRowHeight="14.5"/>
  <cols>
    <col min="1" max="1" width="3.81640625" style="203" customWidth="1"/>
    <col min="2" max="2" width="4.1796875" style="203" customWidth="1"/>
    <col min="3" max="3" width="19" style="203" customWidth="1"/>
    <col min="4" max="4" width="32.7265625" style="203" customWidth="1"/>
    <col min="5" max="5" width="20.1796875" style="203" customWidth="1"/>
    <col min="6" max="6" width="19.81640625" style="203" customWidth="1"/>
    <col min="7" max="7" width="5.1796875" style="203" customWidth="1"/>
    <col min="8" max="8" width="10.453125" style="203" customWidth="1"/>
    <col min="9" max="9" width="23.453125" style="203" customWidth="1"/>
    <col min="10" max="10" width="11.453125" style="203"/>
    <col min="11" max="11" width="11.453125" style="203" customWidth="1"/>
    <col min="12" max="12" width="13.26953125" style="203" customWidth="1"/>
    <col min="13" max="13" width="2.81640625" style="203" customWidth="1"/>
    <col min="14" max="16384" width="11.453125" style="203"/>
  </cols>
  <sheetData>
    <row r="1" spans="1:13" ht="23.25" customHeight="1">
      <c r="A1" s="239"/>
      <c r="B1" s="239"/>
      <c r="C1" s="240"/>
      <c r="D1" s="241"/>
      <c r="E1" s="240"/>
      <c r="F1" s="240"/>
      <c r="G1" s="240"/>
      <c r="H1" s="240"/>
      <c r="I1" s="240"/>
      <c r="J1" s="242"/>
      <c r="K1" s="242"/>
      <c r="L1" s="242"/>
      <c r="M1" s="242"/>
    </row>
    <row r="2" spans="1:13" ht="38.5">
      <c r="A2" s="240"/>
      <c r="B2" s="243"/>
      <c r="C2" s="508">
        <f>'Demande de prise en charge'!BC1</f>
        <v>0</v>
      </c>
      <c r="D2" s="508"/>
      <c r="E2" s="508"/>
      <c r="F2" s="508"/>
      <c r="G2" s="508"/>
      <c r="H2" s="508"/>
      <c r="I2" s="508"/>
      <c r="J2" s="242"/>
      <c r="K2" s="242"/>
      <c r="L2" s="242"/>
      <c r="M2" s="242"/>
    </row>
    <row r="3" spans="1:13" ht="33" customHeight="1">
      <c r="A3" s="240"/>
      <c r="B3" s="243"/>
      <c r="C3" s="511" t="s">
        <v>110</v>
      </c>
      <c r="D3" s="511"/>
      <c r="E3" s="511"/>
      <c r="F3" s="511"/>
      <c r="G3" s="511"/>
      <c r="H3" s="511"/>
      <c r="I3" s="242"/>
      <c r="J3" s="242"/>
      <c r="K3" s="242"/>
      <c r="L3" s="242"/>
      <c r="M3" s="242"/>
    </row>
    <row r="4" spans="1:13" ht="33" customHeight="1">
      <c r="A4" s="240"/>
      <c r="B4" s="243"/>
      <c r="C4" s="244" t="s">
        <v>111</v>
      </c>
      <c r="D4" s="510">
        <f>SUM('Demande de prise en charge'!F11:L11)</f>
        <v>0</v>
      </c>
      <c r="E4" s="510"/>
      <c r="F4" s="245"/>
      <c r="G4" s="245"/>
      <c r="H4" s="246"/>
      <c r="I4" s="242"/>
      <c r="J4" s="242"/>
      <c r="K4" s="242"/>
      <c r="L4" s="242"/>
      <c r="M4" s="242"/>
    </row>
    <row r="5" spans="1:13" ht="33.5">
      <c r="A5" s="240"/>
      <c r="B5" s="243"/>
      <c r="C5" s="244" t="s">
        <v>112</v>
      </c>
      <c r="D5" s="244">
        <f>SUM('Demande de prise en charge'!F15:L15)</f>
        <v>0</v>
      </c>
      <c r="E5" s="247"/>
      <c r="F5" s="248"/>
      <c r="G5" s="248"/>
      <c r="H5" s="249"/>
      <c r="I5" s="242"/>
      <c r="J5" s="242"/>
      <c r="K5" s="242"/>
      <c r="L5" s="242"/>
      <c r="M5" s="242"/>
    </row>
    <row r="6" spans="1:13" s="329" customFormat="1" ht="21" customHeight="1">
      <c r="A6" s="325"/>
      <c r="B6" s="326"/>
      <c r="C6" s="327"/>
      <c r="D6" s="327"/>
      <c r="E6" s="328"/>
      <c r="F6" s="328"/>
      <c r="G6" s="328"/>
      <c r="H6" s="328"/>
      <c r="I6" s="328"/>
      <c r="J6" s="328"/>
      <c r="K6" s="328"/>
      <c r="L6" s="328"/>
      <c r="M6" s="328"/>
    </row>
    <row r="7" spans="1:13" s="329" customFormat="1" ht="44.25" customHeight="1">
      <c r="A7" s="325"/>
      <c r="B7" s="326"/>
      <c r="C7" s="330"/>
      <c r="D7" s="330"/>
      <c r="E7" s="330"/>
      <c r="F7" s="330"/>
      <c r="G7" s="330"/>
      <c r="H7" s="330"/>
      <c r="I7" s="330"/>
      <c r="J7" s="330"/>
      <c r="K7" s="330"/>
      <c r="L7" s="330"/>
      <c r="M7" s="331"/>
    </row>
    <row r="8" spans="1:13" s="329" customFormat="1" ht="39" customHeight="1">
      <c r="A8" s="325"/>
      <c r="B8" s="326"/>
      <c r="C8" s="327"/>
      <c r="D8" s="332"/>
      <c r="E8" s="332"/>
      <c r="F8" s="332"/>
      <c r="G8" s="332"/>
      <c r="H8" s="332"/>
      <c r="I8" s="332"/>
      <c r="J8" s="332"/>
      <c r="K8" s="332"/>
      <c r="L8" s="332"/>
      <c r="M8" s="331"/>
    </row>
    <row r="9" spans="1:13" ht="31">
      <c r="A9" s="240"/>
      <c r="B9" s="243"/>
      <c r="C9" s="316" t="s">
        <v>113</v>
      </c>
      <c r="D9" s="251"/>
      <c r="E9" s="251"/>
      <c r="F9" s="252"/>
      <c r="G9" s="252"/>
      <c r="H9" s="252"/>
      <c r="I9" s="252"/>
      <c r="J9" s="252"/>
      <c r="K9" s="253"/>
      <c r="L9" s="254"/>
      <c r="M9" s="255"/>
    </row>
    <row r="10" spans="1:13" ht="33" customHeight="1">
      <c r="A10" s="240"/>
      <c r="B10" s="243"/>
      <c r="C10" s="496"/>
      <c r="D10" s="496"/>
      <c r="E10" s="496"/>
      <c r="F10" s="496"/>
      <c r="G10" s="496"/>
      <c r="H10" s="496"/>
      <c r="I10" s="496"/>
      <c r="J10" s="496"/>
      <c r="K10" s="496"/>
      <c r="L10" s="256"/>
      <c r="M10" s="255"/>
    </row>
    <row r="11" spans="1:13" ht="24" customHeight="1">
      <c r="A11" s="240"/>
      <c r="B11" s="410"/>
      <c r="C11" s="317" t="s">
        <v>114</v>
      </c>
      <c r="D11" s="257"/>
      <c r="E11" s="258"/>
      <c r="F11" s="401"/>
      <c r="G11" s="401"/>
      <c r="H11" s="401"/>
      <c r="I11" s="401"/>
      <c r="J11" s="401"/>
      <c r="K11" s="401"/>
      <c r="L11" s="256"/>
      <c r="M11" s="255"/>
    </row>
    <row r="12" spans="1:13" ht="24.75" customHeight="1">
      <c r="A12" s="259"/>
      <c r="B12" s="520"/>
      <c r="C12" s="260" t="s">
        <v>115</v>
      </c>
      <c r="D12" s="261"/>
      <c r="E12" s="262">
        <f>SUM('Demande de prise en charge'!AB23)</f>
        <v>0</v>
      </c>
      <c r="F12" s="401"/>
      <c r="G12" s="401"/>
      <c r="H12" s="401"/>
      <c r="I12" s="401"/>
      <c r="J12" s="401"/>
      <c r="K12" s="401"/>
      <c r="L12" s="256"/>
      <c r="M12" s="255"/>
    </row>
    <row r="13" spans="1:13" ht="24.75" customHeight="1">
      <c r="A13" s="259"/>
      <c r="B13" s="520"/>
      <c r="C13" s="263" t="s">
        <v>116</v>
      </c>
      <c r="D13" s="264"/>
      <c r="E13" s="265">
        <f>SUM('Demande de prise en charge'!AD23)</f>
        <v>0</v>
      </c>
      <c r="F13" s="266"/>
      <c r="G13" s="266"/>
      <c r="H13" s="266"/>
      <c r="I13" s="266"/>
      <c r="J13" s="401"/>
      <c r="K13" s="521"/>
      <c r="L13" s="521"/>
      <c r="M13" s="255"/>
    </row>
    <row r="14" spans="1:13" ht="24.75" customHeight="1" thickBot="1">
      <c r="A14" s="259"/>
      <c r="B14" s="520"/>
      <c r="C14" s="267" t="s">
        <v>117</v>
      </c>
      <c r="D14" s="268"/>
      <c r="E14" s="269">
        <f>SUM(E12:E13)</f>
        <v>0</v>
      </c>
      <c r="F14" s="270"/>
      <c r="G14" s="270"/>
      <c r="H14" s="270"/>
      <c r="I14" s="270"/>
      <c r="J14" s="401"/>
      <c r="K14" s="521"/>
      <c r="L14" s="521"/>
      <c r="M14" s="255"/>
    </row>
    <row r="15" spans="1:13" ht="14.25" customHeight="1" thickBot="1">
      <c r="A15" s="240"/>
      <c r="B15" s="271"/>
      <c r="C15" s="272"/>
      <c r="D15" s="272"/>
      <c r="E15" s="273"/>
      <c r="F15" s="274"/>
      <c r="G15" s="274"/>
      <c r="H15" s="274"/>
      <c r="I15" s="274"/>
      <c r="J15" s="401"/>
      <c r="K15" s="521"/>
      <c r="L15" s="521"/>
      <c r="M15" s="255"/>
    </row>
    <row r="16" spans="1:13" ht="24.75" customHeight="1">
      <c r="A16" s="240"/>
      <c r="B16" s="410"/>
      <c r="C16" s="522" t="s">
        <v>118</v>
      </c>
      <c r="D16" s="523"/>
      <c r="E16" s="524"/>
      <c r="F16" s="401"/>
      <c r="G16" s="401"/>
      <c r="H16" s="401"/>
      <c r="I16" s="401"/>
      <c r="J16" s="401"/>
      <c r="K16" s="521"/>
      <c r="L16" s="521"/>
      <c r="M16" s="255"/>
    </row>
    <row r="17" spans="1:13" ht="24.75" customHeight="1">
      <c r="A17" s="259"/>
      <c r="B17" s="275"/>
      <c r="C17" s="525" t="s">
        <v>119</v>
      </c>
      <c r="D17" s="526"/>
      <c r="E17" s="276" t="e">
        <f>SUM('Demande de prise en charge'!AX23+'Demande de prise en charge'!AX24)</f>
        <v>#REF!</v>
      </c>
      <c r="F17" s="270"/>
      <c r="G17" s="270"/>
      <c r="H17" s="270"/>
      <c r="I17" s="270"/>
      <c r="J17" s="401"/>
      <c r="K17" s="521"/>
      <c r="L17" s="521"/>
      <c r="M17" s="255"/>
    </row>
    <row r="18" spans="1:13" ht="24.75" customHeight="1">
      <c r="A18" s="259"/>
      <c r="B18" s="275"/>
      <c r="C18" s="529" t="s">
        <v>120</v>
      </c>
      <c r="D18" s="530"/>
      <c r="E18" s="323">
        <f>'Demande de prise en charge'!AX23</f>
        <v>0</v>
      </c>
      <c r="F18" s="270"/>
      <c r="G18" s="270"/>
      <c r="H18" s="270"/>
      <c r="I18" s="270"/>
      <c r="J18" s="401"/>
      <c r="K18" s="521"/>
      <c r="L18" s="521"/>
      <c r="M18" s="255"/>
    </row>
    <row r="19" spans="1:13" ht="24.75" customHeight="1" thickBot="1">
      <c r="A19" s="259"/>
      <c r="B19" s="275"/>
      <c r="C19" s="527" t="s">
        <v>121</v>
      </c>
      <c r="D19" s="528"/>
      <c r="E19" s="277" t="e">
        <f>SUM('Demande de prise en charge'!AY24)</f>
        <v>#REF!</v>
      </c>
      <c r="F19" s="270"/>
      <c r="G19" s="270"/>
      <c r="H19" s="270"/>
      <c r="I19" s="270"/>
      <c r="J19" s="401"/>
      <c r="K19" s="521"/>
      <c r="L19" s="521"/>
      <c r="M19" s="255"/>
    </row>
    <row r="20" spans="1:13" ht="32.25" customHeight="1">
      <c r="A20" s="240"/>
      <c r="B20" s="243"/>
      <c r="C20" s="509"/>
      <c r="D20" s="509"/>
      <c r="E20" s="509"/>
      <c r="F20" s="509"/>
      <c r="G20" s="509"/>
      <c r="H20" s="509"/>
      <c r="I20" s="509"/>
      <c r="J20" s="509"/>
      <c r="K20" s="509"/>
      <c r="L20" s="509"/>
      <c r="M20" s="250"/>
    </row>
    <row r="21" spans="1:13" ht="78" customHeight="1">
      <c r="A21" s="240"/>
      <c r="B21" s="243"/>
      <c r="C21" s="509"/>
      <c r="D21" s="509"/>
      <c r="E21" s="509"/>
      <c r="F21" s="509"/>
      <c r="G21" s="509"/>
      <c r="H21" s="509"/>
      <c r="I21" s="509"/>
      <c r="J21" s="509"/>
      <c r="K21" s="509"/>
      <c r="L21" s="509"/>
      <c r="M21" s="250"/>
    </row>
    <row r="22" spans="1:13" ht="37.5" customHeight="1">
      <c r="A22" s="240"/>
      <c r="B22" s="243"/>
      <c r="C22" s="509"/>
      <c r="D22" s="509"/>
      <c r="E22" s="509"/>
      <c r="F22" s="509"/>
      <c r="G22" s="509"/>
      <c r="H22" s="509"/>
      <c r="I22" s="509"/>
      <c r="J22" s="509"/>
      <c r="K22" s="509"/>
      <c r="L22" s="509"/>
      <c r="M22" s="250"/>
    </row>
    <row r="23" spans="1:13" ht="63.75" customHeight="1">
      <c r="A23" s="240"/>
      <c r="B23" s="243"/>
      <c r="C23" s="509"/>
      <c r="D23" s="509"/>
      <c r="E23" s="509"/>
      <c r="F23" s="509"/>
      <c r="G23" s="509"/>
      <c r="H23" s="509"/>
      <c r="I23" s="509"/>
      <c r="J23" s="509"/>
      <c r="K23" s="509"/>
      <c r="L23" s="509"/>
      <c r="M23" s="278"/>
    </row>
    <row r="24" spans="1:13" ht="30.75" customHeight="1">
      <c r="A24" s="240"/>
      <c r="B24" s="243"/>
      <c r="C24" s="406"/>
      <c r="D24" s="406"/>
      <c r="E24" s="406"/>
      <c r="F24" s="406"/>
      <c r="G24" s="406"/>
      <c r="H24" s="406"/>
      <c r="I24" s="406"/>
      <c r="J24" s="406"/>
      <c r="K24" s="406"/>
      <c r="L24" s="406"/>
      <c r="M24" s="278"/>
    </row>
    <row r="25" spans="1:13" ht="31">
      <c r="A25" s="243"/>
      <c r="B25" s="243"/>
      <c r="C25" s="533" t="s">
        <v>122</v>
      </c>
      <c r="D25" s="533"/>
      <c r="E25" s="533"/>
      <c r="F25" s="533"/>
      <c r="G25" s="252"/>
      <c r="H25" s="252"/>
      <c r="I25" s="252"/>
      <c r="J25" s="252"/>
      <c r="K25" s="253"/>
      <c r="L25" s="240"/>
      <c r="M25" s="240"/>
    </row>
    <row r="26" spans="1:13" ht="33" customHeight="1">
      <c r="A26" s="240"/>
      <c r="B26" s="243"/>
      <c r="C26" s="496"/>
      <c r="D26" s="496"/>
      <c r="E26" s="496"/>
      <c r="F26" s="496"/>
      <c r="G26" s="496"/>
      <c r="H26" s="496"/>
      <c r="I26" s="496"/>
      <c r="J26" s="496"/>
      <c r="K26" s="496"/>
      <c r="L26" s="240"/>
      <c r="M26" s="240"/>
    </row>
    <row r="27" spans="1:13" ht="24.75" customHeight="1">
      <c r="A27" s="240"/>
      <c r="B27" s="243"/>
      <c r="C27" s="497" t="s">
        <v>123</v>
      </c>
      <c r="D27" s="497"/>
      <c r="E27" s="279" t="e">
        <f>E17</f>
        <v>#REF!</v>
      </c>
      <c r="F27" s="280" t="s">
        <v>124</v>
      </c>
      <c r="G27" s="280"/>
      <c r="H27" s="502" t="e">
        <f>E27*1.2</f>
        <v>#REF!</v>
      </c>
      <c r="I27" s="502"/>
      <c r="J27" s="281" t="s">
        <v>125</v>
      </c>
      <c r="K27" s="282"/>
      <c r="L27" s="283"/>
      <c r="M27" s="240"/>
    </row>
    <row r="28" spans="1:13" ht="24.75" customHeight="1">
      <c r="A28" s="240"/>
      <c r="B28" s="243"/>
      <c r="C28" s="402" t="s">
        <v>126</v>
      </c>
      <c r="E28" s="284"/>
      <c r="F28" s="402" t="s">
        <v>124</v>
      </c>
      <c r="G28" s="402"/>
      <c r="H28" s="502">
        <f>E28*1.2</f>
        <v>0</v>
      </c>
      <c r="I28" s="502"/>
      <c r="J28" s="281" t="s">
        <v>125</v>
      </c>
      <c r="K28" s="282"/>
      <c r="L28" s="283"/>
      <c r="M28" s="240"/>
    </row>
    <row r="29" spans="1:13" ht="24.75" customHeight="1">
      <c r="A29" s="240"/>
      <c r="B29" s="243"/>
      <c r="C29" s="498" t="s">
        <v>127</v>
      </c>
      <c r="D29" s="498"/>
      <c r="E29" s="285" t="e">
        <f>SUM(E27-E28)</f>
        <v>#REF!</v>
      </c>
      <c r="F29" s="403" t="s">
        <v>124</v>
      </c>
      <c r="G29" s="403"/>
      <c r="H29" s="532" t="e">
        <f>SUM(E29*1.2)</f>
        <v>#REF!</v>
      </c>
      <c r="I29" s="532"/>
      <c r="J29" s="286" t="s">
        <v>125</v>
      </c>
      <c r="K29" s="282"/>
      <c r="L29" s="283"/>
      <c r="M29" s="240"/>
    </row>
    <row r="30" spans="1:13" ht="12.75" customHeight="1">
      <c r="A30" s="240"/>
      <c r="B30" s="243"/>
      <c r="C30" s="287"/>
      <c r="D30" s="288"/>
      <c r="E30" s="289"/>
      <c r="F30" s="405"/>
      <c r="G30" s="405"/>
      <c r="H30" s="290"/>
      <c r="I30" s="291"/>
      <c r="J30" s="292"/>
      <c r="K30" s="282"/>
      <c r="L30" s="283"/>
      <c r="M30" s="240"/>
    </row>
    <row r="31" spans="1:13" ht="21">
      <c r="A31" s="240"/>
      <c r="B31" s="243"/>
      <c r="C31" s="402" t="s">
        <v>128</v>
      </c>
      <c r="D31" s="288"/>
      <c r="E31" s="289"/>
      <c r="F31" s="405"/>
      <c r="G31" s="405"/>
      <c r="H31" s="290"/>
      <c r="I31" s="291"/>
      <c r="J31" s="292"/>
      <c r="K31" s="282"/>
      <c r="L31" s="283"/>
      <c r="M31" s="240"/>
    </row>
    <row r="32" spans="1:13" ht="5.25" customHeight="1">
      <c r="A32" s="240"/>
      <c r="B32" s="243"/>
      <c r="C32" s="402"/>
      <c r="D32" s="288"/>
      <c r="E32" s="289"/>
      <c r="F32" s="405"/>
      <c r="G32" s="405"/>
      <c r="H32" s="290"/>
      <c r="I32" s="291"/>
      <c r="J32" s="292"/>
      <c r="K32" s="282"/>
      <c r="L32" s="283"/>
      <c r="M32" s="240"/>
    </row>
    <row r="33" spans="1:25" ht="24.75" customHeight="1">
      <c r="A33" s="240"/>
      <c r="B33" s="243"/>
      <c r="C33" s="531" t="s">
        <v>129</v>
      </c>
      <c r="D33" s="531"/>
      <c r="E33" s="505" t="s">
        <v>130</v>
      </c>
      <c r="F33" s="506"/>
      <c r="G33" s="506"/>
      <c r="H33" s="507"/>
      <c r="I33" s="505" t="s">
        <v>131</v>
      </c>
      <c r="J33" s="506"/>
      <c r="K33" s="506"/>
      <c r="L33" s="293"/>
      <c r="M33" s="240"/>
    </row>
    <row r="34" spans="1:25" ht="24.75" customHeight="1">
      <c r="A34" s="240"/>
      <c r="B34" s="294">
        <v>1</v>
      </c>
      <c r="C34" s="503"/>
      <c r="D34" s="504"/>
      <c r="E34" s="513"/>
      <c r="F34" s="514"/>
      <c r="G34" s="408"/>
      <c r="H34" s="295" t="s">
        <v>132</v>
      </c>
      <c r="I34" s="513">
        <f>E34*1.2</f>
        <v>0</v>
      </c>
      <c r="J34" s="514"/>
      <c r="K34" s="296" t="s">
        <v>125</v>
      </c>
      <c r="L34" s="297"/>
      <c r="M34" s="297"/>
    </row>
    <row r="35" spans="1:25" ht="24.75" customHeight="1">
      <c r="A35" s="240"/>
      <c r="B35" s="298">
        <v>2</v>
      </c>
      <c r="C35" s="503"/>
      <c r="D35" s="504"/>
      <c r="E35" s="513"/>
      <c r="F35" s="514"/>
      <c r="G35" s="408"/>
      <c r="H35" s="295" t="s">
        <v>132</v>
      </c>
      <c r="I35" s="513">
        <f>E35*1.2</f>
        <v>0</v>
      </c>
      <c r="J35" s="514"/>
      <c r="K35" s="296" t="s">
        <v>125</v>
      </c>
      <c r="L35" s="299"/>
      <c r="M35" s="299"/>
    </row>
    <row r="36" spans="1:25" ht="24.75" customHeight="1">
      <c r="A36" s="240"/>
      <c r="B36" s="298">
        <v>3</v>
      </c>
      <c r="C36" s="503"/>
      <c r="D36" s="504"/>
      <c r="E36" s="513"/>
      <c r="F36" s="514"/>
      <c r="G36" s="408"/>
      <c r="H36" s="295" t="s">
        <v>132</v>
      </c>
      <c r="I36" s="513">
        <f>E36*1.2</f>
        <v>0</v>
      </c>
      <c r="J36" s="514"/>
      <c r="K36" s="296" t="s">
        <v>125</v>
      </c>
      <c r="L36" s="299"/>
      <c r="M36" s="299"/>
    </row>
    <row r="37" spans="1:25" ht="30" customHeight="1">
      <c r="A37" s="240"/>
      <c r="B37" s="298"/>
      <c r="C37" s="499"/>
      <c r="D37" s="500"/>
      <c r="E37" s="501">
        <f>SUM(E34:F36)</f>
        <v>0</v>
      </c>
      <c r="F37" s="501"/>
      <c r="G37" s="404"/>
      <c r="H37" s="300" t="s">
        <v>132</v>
      </c>
      <c r="I37" s="501">
        <f>E37*1.2</f>
        <v>0</v>
      </c>
      <c r="J37" s="501"/>
      <c r="K37" s="301" t="s">
        <v>125</v>
      </c>
      <c r="L37" s="299"/>
      <c r="M37" s="299"/>
      <c r="X37" s="495"/>
      <c r="Y37" s="495"/>
    </row>
    <row r="38" spans="1:25" ht="19.5" customHeight="1">
      <c r="A38" s="240"/>
      <c r="B38" s="298"/>
      <c r="C38" s="333"/>
      <c r="D38" s="333"/>
      <c r="E38" s="334"/>
      <c r="F38" s="334"/>
      <c r="G38" s="334"/>
      <c r="H38" s="335"/>
      <c r="I38" s="334"/>
      <c r="J38" s="334"/>
      <c r="K38" s="336"/>
      <c r="L38" s="299"/>
      <c r="M38" s="299"/>
      <c r="X38" s="400"/>
      <c r="Y38" s="400"/>
    </row>
    <row r="39" spans="1:25" ht="62.25" customHeight="1">
      <c r="A39" s="240"/>
      <c r="B39" s="298"/>
      <c r="C39" s="302"/>
      <c r="D39" s="302"/>
      <c r="E39" s="517" t="s">
        <v>133</v>
      </c>
      <c r="F39" s="517"/>
      <c r="G39" s="517"/>
      <c r="H39" s="517"/>
      <c r="I39" s="517"/>
      <c r="J39" s="517"/>
      <c r="K39" s="517"/>
      <c r="L39" s="517"/>
      <c r="M39" s="299"/>
      <c r="X39" s="518"/>
      <c r="Y39" s="518"/>
    </row>
    <row r="40" spans="1:25" ht="20.25" customHeight="1">
      <c r="A40" s="240"/>
      <c r="B40" s="298"/>
      <c r="C40" s="302"/>
      <c r="D40" s="302"/>
      <c r="E40" s="238"/>
      <c r="F40" s="303"/>
      <c r="G40" s="303"/>
      <c r="H40" s="516" t="s">
        <v>134</v>
      </c>
      <c r="I40" s="516"/>
      <c r="J40" s="516"/>
      <c r="K40" s="516"/>
      <c r="L40" s="516"/>
      <c r="M40" s="299"/>
      <c r="X40" s="519"/>
      <c r="Y40" s="519"/>
    </row>
    <row r="41" spans="1:25" ht="27" customHeight="1">
      <c r="A41" s="240"/>
      <c r="B41" s="243"/>
      <c r="C41" s="304"/>
      <c r="D41" s="305"/>
      <c r="E41" s="305"/>
      <c r="F41" s="305"/>
      <c r="G41" s="305"/>
      <c r="H41" s="305"/>
      <c r="I41" s="306"/>
      <c r="J41" s="306"/>
      <c r="K41" s="307"/>
      <c r="L41" s="307"/>
      <c r="M41" s="240"/>
      <c r="X41" s="312"/>
      <c r="Y41" s="313"/>
    </row>
    <row r="42" spans="1:25" ht="31">
      <c r="A42" s="243"/>
      <c r="B42" s="243"/>
      <c r="C42" s="316" t="s">
        <v>135</v>
      </c>
      <c r="D42" s="308"/>
      <c r="E42" s="308"/>
      <c r="F42" s="309"/>
      <c r="G42" s="309"/>
      <c r="H42" s="309"/>
      <c r="I42" s="309"/>
      <c r="J42" s="309"/>
      <c r="K42" s="310"/>
      <c r="L42" s="311"/>
      <c r="M42" s="240"/>
      <c r="X42" s="314"/>
      <c r="Y42" s="314"/>
    </row>
    <row r="43" spans="1:25" ht="21" customHeight="1">
      <c r="A43" s="240"/>
      <c r="B43" s="243"/>
      <c r="C43" s="515"/>
      <c r="D43" s="515"/>
      <c r="E43" s="515"/>
      <c r="F43" s="515"/>
      <c r="G43" s="515"/>
      <c r="H43" s="515"/>
      <c r="I43" s="515"/>
      <c r="J43" s="515"/>
      <c r="K43" s="515"/>
      <c r="L43" s="240"/>
      <c r="M43" s="240"/>
    </row>
    <row r="44" spans="1:25">
      <c r="A44" s="240"/>
      <c r="B44" s="243"/>
      <c r="C44" s="512"/>
      <c r="D44" s="512"/>
      <c r="E44" s="512"/>
      <c r="F44" s="512"/>
      <c r="G44" s="407"/>
      <c r="H44" s="315"/>
      <c r="I44" s="240"/>
      <c r="J44" s="240"/>
      <c r="K44" s="240"/>
      <c r="L44" s="240"/>
      <c r="M44" s="240"/>
    </row>
    <row r="45" spans="1:25" ht="21" customHeight="1">
      <c r="A45" s="240"/>
      <c r="B45" s="243"/>
      <c r="C45" s="482" t="s">
        <v>368</v>
      </c>
      <c r="D45" s="491"/>
      <c r="E45" s="481" t="s">
        <v>136</v>
      </c>
      <c r="F45" s="482"/>
      <c r="I45" s="481" t="s">
        <v>137</v>
      </c>
      <c r="J45" s="482"/>
      <c r="K45" s="481"/>
      <c r="L45" s="482"/>
      <c r="M45" s="371"/>
    </row>
    <row r="46" spans="1:25" ht="21" customHeight="1">
      <c r="C46" s="484" t="s">
        <v>138</v>
      </c>
      <c r="D46" s="492"/>
      <c r="E46" s="483" t="s">
        <v>139</v>
      </c>
      <c r="F46" s="484"/>
      <c r="I46" s="495" t="s">
        <v>140</v>
      </c>
      <c r="J46" s="495"/>
      <c r="K46" s="495"/>
      <c r="L46" s="495"/>
      <c r="M46" s="495"/>
    </row>
    <row r="47" spans="1:25" ht="20.25" customHeight="1">
      <c r="C47" s="486" t="s">
        <v>369</v>
      </c>
      <c r="D47" s="493"/>
      <c r="E47" s="485" t="s">
        <v>141</v>
      </c>
      <c r="F47" s="486"/>
      <c r="I47" s="495" t="s">
        <v>142</v>
      </c>
      <c r="J47" s="495"/>
      <c r="K47" s="495"/>
      <c r="L47" s="495"/>
      <c r="M47" s="495"/>
      <c r="P47" s="329"/>
    </row>
    <row r="48" spans="1:25" ht="20.25" customHeight="1">
      <c r="C48" s="366"/>
      <c r="D48" s="409"/>
      <c r="E48" s="312"/>
      <c r="F48" s="313"/>
      <c r="I48" s="495" t="s">
        <v>143</v>
      </c>
      <c r="J48" s="495"/>
      <c r="K48" s="495"/>
      <c r="L48" s="371"/>
      <c r="M48" s="371"/>
      <c r="P48" s="329"/>
    </row>
    <row r="49" spans="3:16" ht="20.25" customHeight="1">
      <c r="C49" s="490" t="s">
        <v>370</v>
      </c>
      <c r="D49" s="489"/>
      <c r="E49" s="487" t="s">
        <v>144</v>
      </c>
      <c r="F49" s="488"/>
      <c r="G49" s="488"/>
      <c r="H49" s="489"/>
      <c r="I49" s="494" t="s">
        <v>145</v>
      </c>
      <c r="J49" s="494"/>
      <c r="K49" s="494"/>
      <c r="L49" s="298"/>
      <c r="M49" s="298"/>
      <c r="P49" s="329"/>
    </row>
    <row r="50" spans="3:16" ht="24.75" customHeight="1" thickBot="1">
      <c r="C50" s="479" t="s">
        <v>146</v>
      </c>
      <c r="D50" s="480"/>
      <c r="E50" s="370" t="s">
        <v>147</v>
      </c>
      <c r="I50" s="368"/>
      <c r="J50" s="368"/>
      <c r="K50" s="368"/>
      <c r="L50" s="368"/>
      <c r="M50" s="368"/>
      <c r="P50" s="329"/>
    </row>
    <row r="51" spans="3:16" ht="15" thickBot="1">
      <c r="P51" s="329"/>
    </row>
    <row r="52" spans="3:16" ht="15.5">
      <c r="C52" s="367"/>
      <c r="D52" s="367"/>
      <c r="P52" s="329"/>
    </row>
    <row r="53" spans="3:16">
      <c r="P53" s="329"/>
    </row>
    <row r="56" spans="3:16" ht="21">
      <c r="D56" s="369"/>
    </row>
    <row r="57" spans="3:16" ht="21">
      <c r="D57" s="368"/>
    </row>
  </sheetData>
  <sheetProtection formatColumns="0"/>
  <mergeCells count="58">
    <mergeCell ref="X39:Y39"/>
    <mergeCell ref="X40:Y40"/>
    <mergeCell ref="X37:Y37"/>
    <mergeCell ref="B12:B14"/>
    <mergeCell ref="K13:L19"/>
    <mergeCell ref="C16:E16"/>
    <mergeCell ref="C17:D17"/>
    <mergeCell ref="C19:D19"/>
    <mergeCell ref="C18:D18"/>
    <mergeCell ref="E36:F36"/>
    <mergeCell ref="C33:D33"/>
    <mergeCell ref="C34:D34"/>
    <mergeCell ref="C35:D35"/>
    <mergeCell ref="H28:I28"/>
    <mergeCell ref="H29:I29"/>
    <mergeCell ref="C25:F25"/>
    <mergeCell ref="C44:F44"/>
    <mergeCell ref="E34:F34"/>
    <mergeCell ref="E35:F35"/>
    <mergeCell ref="I34:J34"/>
    <mergeCell ref="I35:J35"/>
    <mergeCell ref="I36:J36"/>
    <mergeCell ref="C43:K43"/>
    <mergeCell ref="H40:L40"/>
    <mergeCell ref="E39:L39"/>
    <mergeCell ref="C2:I2"/>
    <mergeCell ref="C10:K10"/>
    <mergeCell ref="C20:L20"/>
    <mergeCell ref="C23:L23"/>
    <mergeCell ref="D4:E4"/>
    <mergeCell ref="C3:H3"/>
    <mergeCell ref="C21:L21"/>
    <mergeCell ref="C22:L22"/>
    <mergeCell ref="C26:K26"/>
    <mergeCell ref="C27:D27"/>
    <mergeCell ref="C29:D29"/>
    <mergeCell ref="C37:D37"/>
    <mergeCell ref="E37:F37"/>
    <mergeCell ref="I37:J37"/>
    <mergeCell ref="H27:I27"/>
    <mergeCell ref="C36:D36"/>
    <mergeCell ref="E33:H33"/>
    <mergeCell ref="I33:K33"/>
    <mergeCell ref="I49:K49"/>
    <mergeCell ref="I47:M47"/>
    <mergeCell ref="I48:K48"/>
    <mergeCell ref="I46:M46"/>
    <mergeCell ref="I45:J45"/>
    <mergeCell ref="K45:L45"/>
    <mergeCell ref="C50:D50"/>
    <mergeCell ref="E45:F45"/>
    <mergeCell ref="E46:F46"/>
    <mergeCell ref="E47:F47"/>
    <mergeCell ref="E49:H49"/>
    <mergeCell ref="C49:D49"/>
    <mergeCell ref="C45:D45"/>
    <mergeCell ref="C46:D46"/>
    <mergeCell ref="C47:D47"/>
  </mergeCells>
  <dataValidations xWindow="427" yWindow="524" count="1">
    <dataValidation allowBlank="1" showInputMessage="1" showErrorMessage="1" promptTitle="ATTENTION" prompt="Le 1er versement doit au moins être égal aux frais de service, sauf si le reliquat est supérieur aux frais de service." sqref="E34:G34" xr:uid="{00000000-0002-0000-0200-000000000000}"/>
  </dataValidations>
  <hyperlinks>
    <hyperlink ref="H40" r:id="rId1" xr:uid="{00000000-0004-0000-0200-000000000000}"/>
    <hyperlink ref="I49" r:id="rId2" xr:uid="{00000000-0004-0000-0200-000001000000}"/>
    <hyperlink ref="C49" r:id="rId3" xr:uid="{00000000-0004-0000-0200-000002000000}"/>
    <hyperlink ref="E49" r:id="rId4" xr:uid="{00000000-0004-0000-0200-000003000000}"/>
  </hyperlinks>
  <printOptions horizontalCentered="1" verticalCentered="1"/>
  <pageMargins left="0.25" right="0.25" top="0.36" bottom="0.34" header="0.3" footer="0.3"/>
  <pageSetup paperSize="9" scale="55"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tabColor theme="6" tint="0.59999389629810485"/>
    <pageSetUpPr fitToPage="1"/>
  </sheetPr>
  <dimension ref="A1:O7"/>
  <sheetViews>
    <sheetView workbookViewId="0">
      <selection activeCell="B17" sqref="B17:C17"/>
    </sheetView>
  </sheetViews>
  <sheetFormatPr baseColWidth="10" defaultColWidth="11.453125" defaultRowHeight="14.5"/>
  <cols>
    <col min="1" max="1" width="21" bestFit="1" customWidth="1"/>
    <col min="2" max="2" width="18.453125" customWidth="1"/>
    <col min="3" max="3" width="32.1796875" customWidth="1"/>
    <col min="4" max="4" width="19.1796875" customWidth="1"/>
    <col min="5" max="5" width="12.54296875" customWidth="1"/>
    <col min="6" max="10" width="13" customWidth="1"/>
    <col min="11" max="11" width="13.26953125" customWidth="1"/>
    <col min="12" max="12" width="10.1796875" customWidth="1"/>
    <col min="13" max="13" width="13" customWidth="1"/>
    <col min="14" max="14" width="14" customWidth="1"/>
    <col min="15" max="15" width="14.453125" customWidth="1"/>
  </cols>
  <sheetData>
    <row r="1" spans="1:15" ht="21">
      <c r="A1" s="534">
        <f>'Demande de prise en charge'!F10</f>
        <v>0</v>
      </c>
      <c r="B1" s="534"/>
      <c r="C1" s="534"/>
      <c r="D1" s="534"/>
      <c r="E1" s="534"/>
      <c r="F1" s="534"/>
      <c r="G1" s="534"/>
      <c r="H1" s="534"/>
      <c r="I1" s="534"/>
      <c r="J1" s="534"/>
      <c r="K1" s="534"/>
      <c r="L1" s="534"/>
      <c r="M1" s="534"/>
      <c r="N1" s="534"/>
      <c r="O1" s="534"/>
    </row>
    <row r="2" spans="1:15">
      <c r="A2" s="337" t="s">
        <v>148</v>
      </c>
      <c r="B2" s="337">
        <f ca="1">TODAY()</f>
        <v>44165</v>
      </c>
    </row>
    <row r="3" spans="1:15" ht="43.5">
      <c r="A3" s="338" t="s">
        <v>34</v>
      </c>
      <c r="B3" s="338" t="s">
        <v>33</v>
      </c>
      <c r="C3" s="339" t="s">
        <v>43</v>
      </c>
      <c r="D3" s="339" t="s">
        <v>149</v>
      </c>
      <c r="E3" s="339" t="s">
        <v>48</v>
      </c>
      <c r="F3" s="339" t="s">
        <v>49</v>
      </c>
      <c r="G3" s="339" t="s">
        <v>50</v>
      </c>
      <c r="H3" s="339" t="s">
        <v>35</v>
      </c>
      <c r="I3" s="339" t="s">
        <v>36</v>
      </c>
      <c r="J3" s="339" t="s">
        <v>150</v>
      </c>
      <c r="K3" s="339" t="s">
        <v>151</v>
      </c>
      <c r="L3" s="339" t="s">
        <v>152</v>
      </c>
      <c r="M3" s="340" t="s">
        <v>153</v>
      </c>
      <c r="N3" s="340" t="s">
        <v>154</v>
      </c>
      <c r="O3" s="340" t="s">
        <v>155</v>
      </c>
    </row>
    <row r="4" spans="1:15">
      <c r="A4" s="535" t="s">
        <v>156</v>
      </c>
      <c r="B4" s="535" t="s">
        <v>156</v>
      </c>
      <c r="C4" s="411" t="s">
        <v>156</v>
      </c>
      <c r="D4" s="411" t="s">
        <v>156</v>
      </c>
      <c r="E4" s="411" t="s">
        <v>156</v>
      </c>
      <c r="F4" s="411" t="s">
        <v>156</v>
      </c>
      <c r="G4" s="411" t="s">
        <v>156</v>
      </c>
      <c r="H4" s="411" t="s">
        <v>156</v>
      </c>
      <c r="I4" s="411" t="s">
        <v>156</v>
      </c>
      <c r="J4" s="341"/>
      <c r="K4" s="341">
        <v>0</v>
      </c>
      <c r="L4" s="341">
        <v>0</v>
      </c>
      <c r="M4" s="341">
        <v>0</v>
      </c>
      <c r="N4" s="341">
        <v>0</v>
      </c>
      <c r="O4" s="341">
        <v>0</v>
      </c>
    </row>
    <row r="5" spans="1:15">
      <c r="A5" s="536"/>
      <c r="B5" s="536"/>
      <c r="C5" s="539" t="s">
        <v>157</v>
      </c>
      <c r="D5" s="540"/>
      <c r="E5" s="540"/>
      <c r="F5" s="540"/>
      <c r="G5" s="540"/>
      <c r="H5" s="540"/>
      <c r="I5" s="540"/>
      <c r="J5" s="354"/>
      <c r="K5" s="354">
        <v>0</v>
      </c>
      <c r="L5" s="354">
        <v>0</v>
      </c>
      <c r="M5" s="354">
        <v>0</v>
      </c>
      <c r="N5" s="354">
        <v>0</v>
      </c>
      <c r="O5" s="354">
        <v>0</v>
      </c>
    </row>
    <row r="6" spans="1:15">
      <c r="A6" s="536"/>
      <c r="B6" s="537" t="s">
        <v>157</v>
      </c>
      <c r="C6" s="538"/>
      <c r="D6" s="538"/>
      <c r="E6" s="538"/>
      <c r="F6" s="538"/>
      <c r="G6" s="538"/>
      <c r="H6" s="538"/>
      <c r="I6" s="538"/>
      <c r="J6" s="342"/>
      <c r="K6" s="342">
        <v>0</v>
      </c>
      <c r="L6" s="342">
        <v>0</v>
      </c>
      <c r="M6" s="342">
        <v>0</v>
      </c>
      <c r="N6" s="342">
        <v>0</v>
      </c>
      <c r="O6" s="342">
        <v>0</v>
      </c>
    </row>
    <row r="7" spans="1:15">
      <c r="A7" s="535" t="s">
        <v>158</v>
      </c>
      <c r="B7" s="536"/>
      <c r="C7" s="536"/>
      <c r="D7" s="536"/>
      <c r="E7" s="536"/>
      <c r="F7" s="536"/>
      <c r="G7" s="536"/>
      <c r="H7" s="536"/>
      <c r="I7" s="536"/>
      <c r="J7" s="341"/>
      <c r="K7" s="341">
        <v>0</v>
      </c>
      <c r="L7" s="341">
        <v>0</v>
      </c>
      <c r="M7" s="341">
        <v>0</v>
      </c>
      <c r="N7" s="341">
        <v>0</v>
      </c>
      <c r="O7" s="341">
        <v>0</v>
      </c>
    </row>
  </sheetData>
  <mergeCells count="6">
    <mergeCell ref="A1:O1"/>
    <mergeCell ref="A4:A6"/>
    <mergeCell ref="A7:I7"/>
    <mergeCell ref="B4:B5"/>
    <mergeCell ref="B6:I6"/>
    <mergeCell ref="C5:I5"/>
  </mergeCells>
  <pageMargins left="0.70866141732283472" right="0.70866141732283472" top="0.74803149606299213" bottom="0.74803149606299213" header="0.31496062992125984" footer="0.31496062992125984"/>
  <pageSetup paperSize="9" scale="56"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tabColor theme="8" tint="0.59999389629810485"/>
    <pageSetUpPr fitToPage="1"/>
  </sheetPr>
  <dimension ref="A1:XFD136"/>
  <sheetViews>
    <sheetView view="pageBreakPreview" zoomScale="60" zoomScaleNormal="100" workbookViewId="0">
      <selection activeCell="N51" sqref="N51"/>
    </sheetView>
  </sheetViews>
  <sheetFormatPr baseColWidth="10" defaultColWidth="11.453125" defaultRowHeight="14.5"/>
  <cols>
    <col min="1" max="1" width="14" customWidth="1"/>
    <col min="2" max="2" width="26.453125" bestFit="1" customWidth="1"/>
    <col min="5" max="5" width="13.1796875" customWidth="1"/>
    <col min="6" max="6" width="16" customWidth="1"/>
    <col min="10" max="10" width="2.81640625" customWidth="1"/>
    <col min="11" max="11" width="9.453125" style="192" customWidth="1"/>
  </cols>
  <sheetData>
    <row r="1" spans="1:11">
      <c r="A1" s="130"/>
      <c r="B1" s="130"/>
      <c r="C1" s="130"/>
      <c r="D1" s="130"/>
      <c r="E1" s="130"/>
      <c r="F1" s="130"/>
      <c r="G1" s="130"/>
      <c r="H1" s="130"/>
      <c r="I1" s="130"/>
      <c r="J1" s="130"/>
      <c r="K1" s="176"/>
    </row>
    <row r="2" spans="1:11" ht="20">
      <c r="A2" s="130"/>
      <c r="B2" s="130"/>
      <c r="C2" s="130"/>
      <c r="D2" s="130"/>
      <c r="E2" s="131"/>
      <c r="F2" s="131"/>
      <c r="G2" s="131"/>
      <c r="H2" s="131"/>
      <c r="I2" s="132" t="s">
        <v>159</v>
      </c>
      <c r="J2" s="131"/>
      <c r="K2" s="180">
        <v>1</v>
      </c>
    </row>
    <row r="3" spans="1:11">
      <c r="A3" s="130"/>
      <c r="B3" s="130"/>
      <c r="C3" s="130"/>
      <c r="D3" s="130"/>
      <c r="E3" s="130"/>
      <c r="F3" s="130"/>
      <c r="G3" s="130"/>
      <c r="H3" s="130"/>
      <c r="I3" s="390" t="s">
        <v>160</v>
      </c>
      <c r="J3" s="130"/>
      <c r="K3" s="176"/>
    </row>
    <row r="4" spans="1:11">
      <c r="A4" s="130"/>
      <c r="B4" s="130"/>
      <c r="C4" s="130"/>
      <c r="D4" s="130"/>
      <c r="E4" s="130"/>
      <c r="F4" s="130"/>
      <c r="G4" s="130"/>
      <c r="H4" s="130"/>
      <c r="I4" s="130"/>
      <c r="J4" s="130"/>
      <c r="K4" s="176"/>
    </row>
    <row r="5" spans="1:11">
      <c r="A5" s="130"/>
      <c r="B5" s="130"/>
      <c r="C5" s="130"/>
      <c r="D5" s="130"/>
      <c r="E5" s="130"/>
      <c r="F5" s="130"/>
      <c r="G5" s="130"/>
      <c r="H5" s="130"/>
      <c r="I5" s="130"/>
      <c r="J5" s="130"/>
      <c r="K5" s="176"/>
    </row>
    <row r="6" spans="1:11">
      <c r="A6" s="130"/>
      <c r="B6" s="130"/>
      <c r="C6" s="130"/>
      <c r="D6" s="130"/>
      <c r="E6" s="130"/>
      <c r="F6" s="130"/>
      <c r="G6" s="130"/>
      <c r="H6" s="130"/>
      <c r="I6" s="130"/>
      <c r="J6" s="130"/>
      <c r="K6" s="176"/>
    </row>
    <row r="7" spans="1:11" ht="54.75" customHeight="1">
      <c r="A7" s="130"/>
      <c r="B7" s="130"/>
      <c r="C7" s="130"/>
      <c r="D7" s="130"/>
      <c r="E7" s="130"/>
      <c r="F7" s="130"/>
      <c r="G7" s="130"/>
      <c r="H7" s="130"/>
      <c r="I7" s="130"/>
      <c r="J7" s="130"/>
      <c r="K7" s="176"/>
    </row>
    <row r="8" spans="1:11">
      <c r="A8" s="130"/>
      <c r="B8" s="130"/>
      <c r="C8" s="130"/>
      <c r="D8" s="130"/>
      <c r="E8" s="130"/>
      <c r="F8" s="130"/>
      <c r="G8" s="130"/>
      <c r="H8" s="130"/>
      <c r="I8" s="130"/>
      <c r="J8" s="130"/>
      <c r="K8" s="176"/>
    </row>
    <row r="9" spans="1:11">
      <c r="A9" s="130"/>
      <c r="B9" s="130"/>
      <c r="C9" s="130"/>
      <c r="D9" s="130"/>
      <c r="E9" s="130"/>
      <c r="F9" s="130"/>
      <c r="G9" s="130"/>
      <c r="H9" s="130"/>
      <c r="I9" s="130"/>
      <c r="J9" s="130"/>
      <c r="K9" s="176"/>
    </row>
    <row r="10" spans="1:11" ht="21" customHeight="1">
      <c r="A10" s="541"/>
      <c r="B10" s="541"/>
      <c r="C10" s="541"/>
      <c r="D10" s="541"/>
      <c r="E10" s="541"/>
      <c r="F10" s="541"/>
      <c r="G10" s="541"/>
      <c r="H10" s="541"/>
      <c r="I10" s="541"/>
      <c r="J10" s="541"/>
      <c r="K10" s="541"/>
    </row>
    <row r="11" spans="1:11" ht="22.5">
      <c r="A11" s="542" t="s">
        <v>161</v>
      </c>
      <c r="B11" s="542"/>
      <c r="C11" s="542"/>
      <c r="D11" s="542"/>
      <c r="E11" s="542"/>
      <c r="F11" s="542"/>
      <c r="G11" s="542"/>
      <c r="H11" s="542"/>
      <c r="I11" s="542"/>
      <c r="J11" s="542"/>
      <c r="K11" s="542"/>
    </row>
    <row r="12" spans="1:11" ht="16">
      <c r="A12" s="543"/>
      <c r="B12" s="543"/>
      <c r="C12" s="543"/>
      <c r="D12" s="543"/>
      <c r="E12" s="543"/>
      <c r="F12" s="543"/>
      <c r="G12" s="543"/>
      <c r="H12" s="543"/>
      <c r="I12" s="543"/>
      <c r="J12" s="543"/>
      <c r="K12" s="543"/>
    </row>
    <row r="13" spans="1:11" ht="18.75" customHeight="1">
      <c r="A13" s="544"/>
      <c r="B13" s="544"/>
      <c r="C13" s="544"/>
      <c r="D13" s="544"/>
      <c r="E13" s="544"/>
      <c r="F13" s="544"/>
      <c r="G13" s="544"/>
      <c r="H13" s="544"/>
      <c r="I13" s="544"/>
      <c r="J13" s="544"/>
      <c r="K13" s="544"/>
    </row>
    <row r="14" spans="1:11" ht="9" customHeight="1">
      <c r="A14" s="133"/>
      <c r="B14" s="133"/>
      <c r="C14" s="133"/>
      <c r="D14" s="133"/>
      <c r="E14" s="133"/>
      <c r="F14" s="133"/>
      <c r="G14" s="133"/>
      <c r="H14" s="133"/>
      <c r="I14" s="133"/>
      <c r="J14" s="133"/>
      <c r="K14" s="184"/>
    </row>
    <row r="15" spans="1:11" ht="9" customHeight="1">
      <c r="A15" s="133"/>
      <c r="B15" s="133"/>
      <c r="C15" s="133"/>
      <c r="D15" s="133"/>
      <c r="E15" s="133"/>
      <c r="F15" s="133"/>
      <c r="G15" s="133"/>
      <c r="H15" s="133"/>
      <c r="I15" s="133"/>
      <c r="J15" s="133"/>
      <c r="K15" s="184"/>
    </row>
    <row r="16" spans="1:11" ht="28.5" customHeight="1">
      <c r="A16" s="133"/>
      <c r="B16" s="133"/>
      <c r="C16" s="133"/>
      <c r="D16" s="133"/>
      <c r="E16" s="133"/>
      <c r="F16" s="133"/>
      <c r="G16" s="133"/>
      <c r="H16" s="133"/>
      <c r="I16" s="133"/>
      <c r="J16" s="133"/>
      <c r="K16" s="184"/>
    </row>
    <row r="17" spans="1:11" ht="9" customHeight="1">
      <c r="A17" s="133"/>
      <c r="B17" s="133"/>
      <c r="C17" s="133"/>
      <c r="D17" s="133"/>
      <c r="E17" s="133"/>
      <c r="F17" s="133"/>
      <c r="G17" s="133"/>
      <c r="H17" s="133"/>
      <c r="I17" s="133"/>
      <c r="J17" s="133"/>
      <c r="K17" s="184"/>
    </row>
    <row r="18" spans="1:11">
      <c r="A18" s="130"/>
      <c r="B18" s="130"/>
      <c r="C18" s="130"/>
      <c r="D18" s="130"/>
      <c r="E18" s="130"/>
      <c r="F18" s="130"/>
      <c r="G18" s="130"/>
      <c r="H18" s="130"/>
      <c r="I18" s="130"/>
      <c r="J18" s="130"/>
      <c r="K18" s="176"/>
    </row>
    <row r="19" spans="1:11">
      <c r="A19" s="130"/>
      <c r="B19" s="130"/>
      <c r="C19" s="130"/>
      <c r="D19" s="130"/>
      <c r="E19" s="130"/>
      <c r="F19" s="130"/>
      <c r="G19" s="130"/>
      <c r="H19" s="130"/>
      <c r="I19" s="130"/>
      <c r="J19" s="130"/>
      <c r="K19" s="176"/>
    </row>
    <row r="20" spans="1:11" ht="19">
      <c r="A20" s="138" t="s">
        <v>162</v>
      </c>
      <c r="B20" s="135"/>
      <c r="C20" s="135"/>
      <c r="D20" s="135"/>
      <c r="E20" s="135"/>
      <c r="F20" s="135"/>
      <c r="G20" s="135"/>
      <c r="H20" s="135"/>
      <c r="I20" s="135"/>
      <c r="J20" s="135"/>
      <c r="K20" s="185"/>
    </row>
    <row r="21" spans="1:11" ht="42.75" customHeight="1">
      <c r="A21" s="134"/>
      <c r="B21" s="135"/>
      <c r="C21" s="135"/>
      <c r="D21" s="135"/>
      <c r="E21" s="135"/>
      <c r="F21" s="135"/>
      <c r="G21" s="135"/>
      <c r="H21" s="135"/>
      <c r="I21" s="135"/>
      <c r="J21" s="135"/>
      <c r="K21" s="185"/>
    </row>
    <row r="22" spans="1:11" ht="19">
      <c r="A22" s="545" t="s">
        <v>163</v>
      </c>
      <c r="B22" s="545"/>
      <c r="C22" s="545"/>
      <c r="D22" s="545"/>
      <c r="E22" s="545"/>
      <c r="F22" s="545"/>
      <c r="G22" s="545"/>
      <c r="H22" s="545"/>
      <c r="I22" s="545"/>
      <c r="J22" s="545"/>
      <c r="K22" s="545"/>
    </row>
    <row r="23" spans="1:11" ht="18.75" customHeight="1">
      <c r="A23" s="546" t="s">
        <v>164</v>
      </c>
      <c r="B23" s="546"/>
      <c r="C23" s="546"/>
      <c r="D23" s="546"/>
      <c r="E23" s="546"/>
      <c r="F23" s="546"/>
      <c r="G23" s="546"/>
      <c r="H23" s="546"/>
      <c r="I23" s="546"/>
      <c r="J23" s="546"/>
      <c r="K23" s="546"/>
    </row>
    <row r="24" spans="1:11" ht="12" customHeight="1">
      <c r="A24" s="136"/>
      <c r="B24" s="137"/>
      <c r="C24" s="137"/>
      <c r="D24" s="137"/>
      <c r="E24" s="137"/>
      <c r="F24" s="137"/>
      <c r="G24" s="137"/>
      <c r="H24" s="137"/>
      <c r="I24" s="137"/>
      <c r="J24" s="137"/>
      <c r="K24" s="186"/>
    </row>
    <row r="25" spans="1:11" ht="19">
      <c r="A25" s="158" t="s">
        <v>165</v>
      </c>
      <c r="B25" s="547">
        <v>53384615000126</v>
      </c>
      <c r="C25" s="547"/>
      <c r="D25" s="158"/>
      <c r="E25" s="158"/>
      <c r="F25" s="158"/>
      <c r="G25" s="158"/>
      <c r="H25" s="158"/>
      <c r="I25" s="158"/>
      <c r="J25" s="158"/>
      <c r="K25" s="158"/>
    </row>
    <row r="26" spans="1:11" ht="12" customHeight="1">
      <c r="A26" s="136"/>
      <c r="B26" s="137"/>
      <c r="C26" s="137"/>
      <c r="D26" s="137"/>
      <c r="E26" s="137"/>
      <c r="F26" s="137"/>
      <c r="G26" s="137"/>
      <c r="H26" s="137"/>
      <c r="I26" s="137"/>
      <c r="J26" s="137"/>
      <c r="K26" s="186"/>
    </row>
    <row r="27" spans="1:11" ht="60.75" customHeight="1">
      <c r="A27" s="548" t="s">
        <v>166</v>
      </c>
      <c r="B27" s="548"/>
      <c r="C27" s="548"/>
      <c r="D27" s="548"/>
      <c r="E27" s="548"/>
      <c r="F27" s="548"/>
      <c r="G27" s="548"/>
      <c r="H27" s="548"/>
      <c r="I27" s="548"/>
      <c r="J27" s="548"/>
      <c r="K27" s="548"/>
    </row>
    <row r="28" spans="1:11" ht="20.25" customHeight="1">
      <c r="A28" s="135"/>
      <c r="B28" s="135"/>
      <c r="C28" s="135"/>
      <c r="D28" s="135"/>
      <c r="E28" s="135"/>
      <c r="F28" s="135"/>
      <c r="G28" s="135"/>
      <c r="H28" s="135"/>
      <c r="I28" s="135"/>
      <c r="J28" s="135"/>
      <c r="K28" s="185"/>
    </row>
    <row r="29" spans="1:11" ht="42.75" customHeight="1">
      <c r="A29" s="134"/>
      <c r="B29" s="135"/>
      <c r="C29" s="135"/>
      <c r="D29" s="135"/>
      <c r="E29" s="135"/>
      <c r="F29" s="135"/>
      <c r="G29" s="135"/>
      <c r="H29" s="135"/>
      <c r="I29" s="135"/>
      <c r="J29" s="135"/>
      <c r="K29" s="185"/>
    </row>
    <row r="30" spans="1:11" ht="19">
      <c r="A30" s="138" t="s">
        <v>167</v>
      </c>
      <c r="B30" s="135"/>
      <c r="C30" s="135"/>
      <c r="D30" s="135"/>
      <c r="E30" s="135"/>
      <c r="F30" s="135"/>
      <c r="G30" s="135"/>
      <c r="H30" s="135"/>
      <c r="I30" s="135"/>
      <c r="J30" s="135"/>
      <c r="K30" s="185"/>
    </row>
    <row r="31" spans="1:11" ht="42.75" customHeight="1">
      <c r="A31" s="134"/>
      <c r="B31" s="135"/>
      <c r="C31" s="135"/>
      <c r="D31" s="135"/>
      <c r="E31" s="135"/>
      <c r="F31" s="135"/>
      <c r="G31" s="135"/>
      <c r="H31" s="135"/>
      <c r="I31" s="135"/>
      <c r="J31" s="135"/>
      <c r="K31" s="185"/>
    </row>
    <row r="32" spans="1:11" ht="20.25" customHeight="1">
      <c r="A32" s="135"/>
      <c r="B32" s="135"/>
      <c r="C32" s="135"/>
      <c r="D32" s="135"/>
      <c r="E32" s="135"/>
      <c r="F32" s="135"/>
      <c r="G32" s="135"/>
      <c r="H32" s="135"/>
      <c r="I32" s="135"/>
      <c r="J32" s="135"/>
      <c r="K32" s="185"/>
    </row>
    <row r="33" spans="1:11" ht="19">
      <c r="A33" s="545">
        <f>'Demande de prise en charge'!BC1</f>
        <v>0</v>
      </c>
      <c r="B33" s="545"/>
      <c r="C33" s="545"/>
      <c r="D33" s="545"/>
      <c r="E33" s="545"/>
      <c r="F33" s="545"/>
      <c r="G33" s="545"/>
      <c r="H33" s="545"/>
      <c r="I33" s="545"/>
      <c r="J33" s="545"/>
      <c r="K33" s="545"/>
    </row>
    <row r="34" spans="1:11" ht="19">
      <c r="A34" s="546">
        <f>'Demande de prise en charge'!BC6</f>
        <v>0</v>
      </c>
      <c r="B34" s="546"/>
      <c r="C34" s="546"/>
      <c r="D34" s="546"/>
      <c r="E34" s="546"/>
      <c r="F34" s="546"/>
      <c r="G34" s="546"/>
      <c r="H34" s="546"/>
      <c r="I34" s="546"/>
      <c r="J34" s="546"/>
      <c r="K34" s="546"/>
    </row>
    <row r="35" spans="1:11" ht="23.25" customHeight="1">
      <c r="A35" s="546" t="s">
        <v>168</v>
      </c>
      <c r="B35" s="546"/>
      <c r="C35" s="546"/>
      <c r="D35" s="546"/>
      <c r="E35" s="546"/>
      <c r="F35" s="546"/>
      <c r="G35" s="546"/>
      <c r="H35" s="546"/>
      <c r="I35" s="546"/>
      <c r="J35" s="546"/>
      <c r="K35" s="546"/>
    </row>
    <row r="36" spans="1:11" ht="12" customHeight="1">
      <c r="A36" s="139"/>
      <c r="B36" s="135"/>
      <c r="C36" s="135"/>
      <c r="D36" s="135"/>
      <c r="E36" s="135"/>
      <c r="F36" s="135"/>
      <c r="G36" s="135"/>
      <c r="H36" s="135"/>
      <c r="I36" s="135"/>
      <c r="J36" s="135"/>
      <c r="K36" s="185"/>
    </row>
    <row r="37" spans="1:11" ht="19">
      <c r="A37" s="138" t="s">
        <v>165</v>
      </c>
      <c r="B37" s="554">
        <f>'Demande de prise en charge'!BC2</f>
        <v>0</v>
      </c>
      <c r="C37" s="554"/>
      <c r="D37" s="554"/>
      <c r="E37" s="554"/>
      <c r="F37" s="554"/>
      <c r="G37" s="554"/>
      <c r="H37" s="554"/>
      <c r="I37" s="554"/>
      <c r="J37" s="554"/>
      <c r="K37" s="554"/>
    </row>
    <row r="38" spans="1:11" ht="12" customHeight="1">
      <c r="A38" s="136"/>
      <c r="B38" s="137"/>
      <c r="C38" s="137"/>
      <c r="D38" s="137"/>
      <c r="E38" s="137"/>
      <c r="F38" s="137"/>
      <c r="G38" s="137"/>
      <c r="H38" s="137"/>
      <c r="I38" s="137"/>
      <c r="J38" s="137"/>
      <c r="K38" s="186"/>
    </row>
    <row r="39" spans="1:11" ht="19">
      <c r="A39" s="555" t="s">
        <v>169</v>
      </c>
      <c r="B39" s="555"/>
      <c r="C39" s="546">
        <f>'Demande de prise en charge'!BC3</f>
        <v>0</v>
      </c>
      <c r="D39" s="546"/>
      <c r="E39" s="546"/>
      <c r="F39" s="546"/>
      <c r="G39" s="546"/>
      <c r="H39" s="546"/>
      <c r="I39" s="546"/>
      <c r="J39" s="546"/>
      <c r="K39" s="546"/>
    </row>
    <row r="40" spans="1:11" ht="26.25" customHeight="1">
      <c r="A40" s="137"/>
      <c r="B40" s="137"/>
      <c r="C40" s="546">
        <f>'Demande de prise en charge'!BC4</f>
        <v>0</v>
      </c>
      <c r="D40" s="546"/>
      <c r="E40" s="546"/>
      <c r="F40" s="546"/>
      <c r="G40" s="546"/>
      <c r="H40" s="546"/>
      <c r="I40" s="546"/>
      <c r="J40" s="546"/>
      <c r="K40" s="546"/>
    </row>
    <row r="41" spans="1:11" ht="18.75" customHeight="1">
      <c r="A41" s="137"/>
      <c r="B41" s="137"/>
      <c r="C41" s="137"/>
      <c r="D41" s="137"/>
      <c r="E41" s="137"/>
      <c r="F41" s="137"/>
      <c r="G41" s="137"/>
      <c r="H41" s="137"/>
      <c r="I41" s="546" t="s">
        <v>170</v>
      </c>
      <c r="J41" s="546"/>
      <c r="K41" s="546"/>
    </row>
    <row r="42" spans="1:11" ht="27.75" customHeight="1">
      <c r="A42" s="137"/>
      <c r="B42" s="137"/>
      <c r="C42" s="137"/>
      <c r="D42" s="137"/>
      <c r="E42" s="137"/>
      <c r="F42" s="137"/>
      <c r="G42" s="137"/>
      <c r="H42" s="137"/>
      <c r="I42" s="137"/>
      <c r="J42" s="137"/>
      <c r="K42" s="186"/>
    </row>
    <row r="43" spans="1:11" ht="19">
      <c r="A43" s="546" t="s">
        <v>171</v>
      </c>
      <c r="B43" s="546"/>
      <c r="C43" s="546"/>
      <c r="D43" s="546"/>
      <c r="E43" s="546"/>
      <c r="F43" s="546"/>
      <c r="G43" s="546"/>
      <c r="H43" s="546"/>
      <c r="I43" s="546"/>
      <c r="J43" s="546"/>
      <c r="K43" s="546"/>
    </row>
    <row r="44" spans="1:11" ht="262.5" customHeight="1">
      <c r="A44" s="130"/>
      <c r="B44" s="130"/>
      <c r="C44" s="130"/>
      <c r="D44" s="130"/>
      <c r="E44" s="130"/>
      <c r="F44" s="130"/>
      <c r="G44" s="130"/>
      <c r="H44" s="130"/>
      <c r="I44" s="130"/>
      <c r="J44" s="130"/>
      <c r="K44" s="176"/>
    </row>
    <row r="45" spans="1:11" s="66" customFormat="1" ht="65.25" customHeight="1">
      <c r="A45" s="550" t="s">
        <v>172</v>
      </c>
      <c r="B45" s="550"/>
      <c r="C45" s="550"/>
      <c r="D45" s="550"/>
      <c r="E45" s="550"/>
      <c r="F45" s="550"/>
      <c r="G45" s="550"/>
      <c r="H45" s="550"/>
      <c r="I45" s="550"/>
      <c r="J45" s="550"/>
      <c r="K45" s="550"/>
    </row>
    <row r="46" spans="1:11">
      <c r="A46" s="130"/>
      <c r="B46" s="130"/>
      <c r="C46" s="130"/>
      <c r="D46" s="130"/>
      <c r="E46" s="130"/>
      <c r="F46" s="130"/>
      <c r="G46" s="130"/>
      <c r="H46" s="130"/>
      <c r="I46" s="130"/>
      <c r="J46" s="130"/>
      <c r="K46" s="176"/>
    </row>
    <row r="47" spans="1:11" ht="20">
      <c r="A47" s="130"/>
      <c r="B47" s="130"/>
      <c r="C47" s="130"/>
      <c r="D47" s="130"/>
      <c r="E47" s="131"/>
      <c r="F47" s="131"/>
      <c r="G47" s="131"/>
      <c r="H47" s="131"/>
      <c r="I47" s="132" t="s">
        <v>159</v>
      </c>
      <c r="J47" s="131"/>
      <c r="K47" s="180">
        <v>2</v>
      </c>
    </row>
    <row r="48" spans="1:11" ht="20">
      <c r="A48" s="130"/>
      <c r="B48" s="130"/>
      <c r="C48" s="130"/>
      <c r="D48" s="130"/>
      <c r="E48" s="131"/>
      <c r="F48" s="131"/>
      <c r="G48" s="131"/>
      <c r="H48" s="131"/>
      <c r="I48" s="132"/>
      <c r="J48" s="131"/>
      <c r="K48" s="187"/>
    </row>
    <row r="49" spans="1:11" ht="20">
      <c r="A49" s="130"/>
      <c r="B49" s="130"/>
      <c r="C49" s="130"/>
      <c r="D49" s="130"/>
      <c r="E49" s="131"/>
      <c r="F49" s="131"/>
      <c r="G49" s="131"/>
      <c r="H49" s="131"/>
      <c r="I49" s="132"/>
      <c r="J49" s="131"/>
      <c r="K49" s="187"/>
    </row>
    <row r="50" spans="1:11" s="66" customFormat="1" ht="42" customHeight="1">
      <c r="A50" s="140"/>
      <c r="B50" s="141"/>
      <c r="C50" s="141"/>
      <c r="D50" s="141"/>
      <c r="E50" s="141"/>
      <c r="F50" s="141"/>
      <c r="G50" s="141"/>
      <c r="H50" s="141"/>
      <c r="I50" s="141"/>
      <c r="J50" s="141"/>
      <c r="K50" s="188"/>
    </row>
    <row r="51" spans="1:11" s="66" customFormat="1" ht="42" customHeight="1">
      <c r="A51" s="140"/>
      <c r="B51" s="141"/>
      <c r="C51" s="141"/>
      <c r="D51" s="141"/>
      <c r="E51" s="141"/>
      <c r="F51" s="141"/>
      <c r="G51" s="141"/>
      <c r="H51" s="141"/>
      <c r="I51" s="141"/>
      <c r="J51" s="141"/>
      <c r="K51" s="188"/>
    </row>
    <row r="52" spans="1:11" s="66" customFormat="1" ht="42" customHeight="1">
      <c r="A52" s="140"/>
      <c r="B52" s="141"/>
      <c r="C52" s="141"/>
      <c r="D52" s="141"/>
      <c r="E52" s="141"/>
      <c r="F52" s="141"/>
      <c r="G52" s="141"/>
      <c r="H52" s="141"/>
      <c r="I52" s="141"/>
      <c r="J52" s="141"/>
      <c r="K52" s="188"/>
    </row>
    <row r="53" spans="1:11" ht="20">
      <c r="A53" s="551" t="s">
        <v>173</v>
      </c>
      <c r="B53" s="551"/>
      <c r="C53" s="551"/>
      <c r="D53" s="551"/>
      <c r="E53" s="551"/>
      <c r="F53" s="551"/>
      <c r="G53" s="551"/>
      <c r="H53" s="551"/>
      <c r="I53" s="551"/>
      <c r="J53" s="551"/>
      <c r="K53" s="551"/>
    </row>
    <row r="54" spans="1:11" ht="16">
      <c r="A54" s="142"/>
      <c r="B54" s="130"/>
      <c r="C54" s="130"/>
      <c r="D54" s="130"/>
      <c r="E54" s="130"/>
      <c r="F54" s="130"/>
      <c r="G54" s="130"/>
      <c r="H54" s="130"/>
      <c r="I54" s="130"/>
      <c r="J54" s="130"/>
      <c r="K54" s="176"/>
    </row>
    <row r="55" spans="1:11" s="143" customFormat="1" ht="57.75" customHeight="1">
      <c r="A55" s="552" t="s">
        <v>174</v>
      </c>
      <c r="B55" s="552"/>
      <c r="C55" s="552"/>
      <c r="D55" s="552"/>
      <c r="E55" s="552"/>
      <c r="F55" s="552"/>
      <c r="G55" s="552"/>
      <c r="H55" s="552"/>
      <c r="I55" s="552"/>
      <c r="J55" s="552"/>
      <c r="K55" s="552"/>
    </row>
    <row r="56" spans="1:11" s="143" customFormat="1" ht="41.25" customHeight="1">
      <c r="A56" s="416"/>
      <c r="B56" s="416"/>
      <c r="C56" s="416"/>
      <c r="D56" s="416"/>
      <c r="E56" s="416"/>
      <c r="F56" s="416"/>
      <c r="G56" s="416"/>
      <c r="H56" s="416"/>
      <c r="I56" s="416"/>
      <c r="J56" s="416"/>
      <c r="K56" s="416"/>
    </row>
    <row r="57" spans="1:11" s="143" customFormat="1" ht="18" customHeight="1">
      <c r="A57" s="144"/>
      <c r="B57" s="145"/>
      <c r="C57" s="145"/>
      <c r="D57" s="145"/>
      <c r="E57" s="145"/>
      <c r="F57" s="145"/>
      <c r="G57" s="145"/>
      <c r="H57" s="145"/>
      <c r="I57" s="145"/>
      <c r="J57" s="145"/>
      <c r="K57" s="189"/>
    </row>
    <row r="58" spans="1:11" s="146" customFormat="1" ht="41.25" customHeight="1">
      <c r="A58" s="553" t="s">
        <v>175</v>
      </c>
      <c r="B58" s="553"/>
      <c r="C58" s="553"/>
      <c r="D58" s="553"/>
      <c r="E58" s="553"/>
      <c r="F58" s="553"/>
      <c r="G58" s="553"/>
      <c r="H58" s="553"/>
      <c r="I58" s="553"/>
      <c r="J58" s="553"/>
      <c r="K58" s="553"/>
    </row>
    <row r="59" spans="1:11" s="143" customFormat="1" ht="37.5" customHeight="1">
      <c r="A59" s="549" t="s">
        <v>176</v>
      </c>
      <c r="B59" s="549"/>
      <c r="C59" s="549"/>
      <c r="D59" s="549"/>
      <c r="E59" s="549"/>
      <c r="F59" s="549"/>
      <c r="G59" s="549"/>
      <c r="H59" s="549"/>
      <c r="I59" s="549"/>
      <c r="J59" s="549"/>
      <c r="K59" s="549"/>
    </row>
    <row r="60" spans="1:11" s="143" customFormat="1" ht="162.75" customHeight="1">
      <c r="A60" s="549" t="s">
        <v>177</v>
      </c>
      <c r="B60" s="549"/>
      <c r="C60" s="549"/>
      <c r="D60" s="549"/>
      <c r="E60" s="549"/>
      <c r="F60" s="549"/>
      <c r="G60" s="549"/>
      <c r="H60" s="549"/>
      <c r="I60" s="549"/>
      <c r="J60" s="549"/>
      <c r="K60" s="549"/>
    </row>
    <row r="61" spans="1:11" s="143" customFormat="1" ht="38.25" customHeight="1">
      <c r="A61" s="549" t="s">
        <v>178</v>
      </c>
      <c r="B61" s="549"/>
      <c r="C61" s="549"/>
      <c r="D61" s="549"/>
      <c r="E61" s="549"/>
      <c r="F61" s="549"/>
      <c r="G61" s="549"/>
      <c r="H61" s="549"/>
      <c r="I61" s="549"/>
      <c r="J61" s="549"/>
      <c r="K61" s="549"/>
    </row>
    <row r="62" spans="1:11" s="143" customFormat="1" ht="39" customHeight="1">
      <c r="A62" s="548" t="s">
        <v>179</v>
      </c>
      <c r="B62" s="548"/>
      <c r="C62" s="548"/>
      <c r="D62" s="548"/>
      <c r="E62" s="548"/>
      <c r="F62" s="548"/>
      <c r="G62" s="548"/>
      <c r="H62" s="548"/>
      <c r="I62" s="548"/>
      <c r="J62" s="548"/>
      <c r="K62" s="548"/>
    </row>
    <row r="63" spans="1:11" s="143" customFormat="1" ht="39" customHeight="1">
      <c r="A63" s="548" t="s">
        <v>180</v>
      </c>
      <c r="B63" s="548"/>
      <c r="C63" s="548"/>
      <c r="D63" s="548"/>
      <c r="E63" s="548"/>
      <c r="F63" s="548"/>
      <c r="G63" s="548"/>
      <c r="H63" s="548"/>
      <c r="I63" s="548"/>
      <c r="J63" s="548"/>
      <c r="K63" s="548"/>
    </row>
    <row r="64" spans="1:11" s="143" customFormat="1" ht="39" customHeight="1">
      <c r="A64" s="548" t="s">
        <v>181</v>
      </c>
      <c r="B64" s="548"/>
      <c r="C64" s="548"/>
      <c r="D64" s="548"/>
      <c r="E64" s="548"/>
      <c r="F64" s="548"/>
      <c r="G64" s="548"/>
      <c r="H64" s="548"/>
      <c r="I64" s="548"/>
      <c r="J64" s="548"/>
      <c r="K64" s="548"/>
    </row>
    <row r="65" spans="1:16384" s="143" customFormat="1" ht="39" customHeight="1">
      <c r="A65" s="558" t="s">
        <v>182</v>
      </c>
      <c r="B65" s="548"/>
      <c r="C65" s="548"/>
      <c r="D65" s="548"/>
      <c r="E65" s="548"/>
      <c r="F65" s="548"/>
      <c r="G65" s="548"/>
      <c r="H65" s="548"/>
      <c r="I65" s="548"/>
      <c r="J65" s="548"/>
      <c r="K65" s="548"/>
    </row>
    <row r="66" spans="1:16384" s="150" customFormat="1" ht="45.75" customHeight="1">
      <c r="A66" s="548" t="s">
        <v>183</v>
      </c>
      <c r="B66" s="548"/>
      <c r="C66" s="548"/>
      <c r="D66" s="548"/>
      <c r="E66" s="548"/>
      <c r="F66" s="548"/>
      <c r="G66" s="548"/>
      <c r="H66" s="548"/>
      <c r="I66" s="548"/>
      <c r="J66" s="548"/>
      <c r="K66" s="548"/>
      <c r="L66" s="149"/>
      <c r="M66" s="559"/>
      <c r="N66" s="559"/>
      <c r="O66" s="559"/>
      <c r="P66" s="559"/>
      <c r="Q66" s="559"/>
      <c r="R66" s="559"/>
      <c r="S66" s="559"/>
      <c r="T66" s="559"/>
      <c r="U66" s="559"/>
      <c r="V66" s="559"/>
      <c r="W66" s="149"/>
      <c r="X66" s="559"/>
      <c r="Y66" s="559"/>
      <c r="Z66" s="559"/>
      <c r="AA66" s="559"/>
      <c r="AB66" s="559"/>
      <c r="AC66" s="559"/>
      <c r="AD66" s="559"/>
      <c r="AE66" s="559"/>
      <c r="AF66" s="559"/>
      <c r="AG66" s="559"/>
      <c r="AH66" s="149"/>
      <c r="AI66" s="559"/>
      <c r="AJ66" s="559"/>
      <c r="AK66" s="559"/>
      <c r="AL66" s="559"/>
      <c r="AM66" s="559"/>
      <c r="AN66" s="559"/>
      <c r="AO66" s="559"/>
      <c r="AP66" s="559"/>
      <c r="AQ66" s="559"/>
      <c r="AR66" s="559"/>
      <c r="AS66" s="149"/>
      <c r="AT66" s="559"/>
      <c r="AU66" s="559"/>
      <c r="AV66" s="559"/>
      <c r="AW66" s="559"/>
      <c r="AX66" s="559"/>
      <c r="AY66" s="559"/>
      <c r="AZ66" s="559"/>
      <c r="BA66" s="559"/>
      <c r="BB66" s="559"/>
      <c r="BC66" s="559"/>
      <c r="BD66" s="149"/>
      <c r="BE66" s="559"/>
      <c r="BF66" s="559"/>
      <c r="BG66" s="559"/>
      <c r="BH66" s="559"/>
      <c r="BI66" s="559"/>
      <c r="BJ66" s="559"/>
      <c r="BK66" s="559"/>
      <c r="BL66" s="559"/>
      <c r="BM66" s="559"/>
      <c r="BN66" s="559"/>
      <c r="BO66" s="149"/>
      <c r="BP66" s="559"/>
      <c r="BQ66" s="559"/>
      <c r="BR66" s="559"/>
      <c r="BS66" s="559"/>
      <c r="BT66" s="559"/>
      <c r="BU66" s="559"/>
      <c r="BV66" s="559"/>
      <c r="BW66" s="559"/>
      <c r="BX66" s="559"/>
      <c r="BY66" s="559"/>
      <c r="BZ66" s="149"/>
      <c r="CA66" s="559"/>
      <c r="CB66" s="559"/>
      <c r="CC66" s="559"/>
      <c r="CD66" s="559"/>
      <c r="CE66" s="559"/>
      <c r="CF66" s="559"/>
      <c r="CG66" s="559"/>
      <c r="CH66" s="559"/>
      <c r="CI66" s="559"/>
      <c r="CJ66" s="559"/>
      <c r="CK66" s="149"/>
      <c r="CL66" s="559"/>
      <c r="CM66" s="559"/>
      <c r="CN66" s="559"/>
      <c r="CO66" s="559"/>
      <c r="CP66" s="559"/>
      <c r="CQ66" s="559"/>
      <c r="CR66" s="559"/>
      <c r="CS66" s="559"/>
      <c r="CT66" s="559"/>
      <c r="CU66" s="559"/>
      <c r="CV66" s="149"/>
      <c r="CW66" s="559"/>
      <c r="CX66" s="559"/>
      <c r="CY66" s="559"/>
      <c r="CZ66" s="559"/>
      <c r="DA66" s="559"/>
      <c r="DB66" s="559"/>
      <c r="DC66" s="559"/>
      <c r="DD66" s="559"/>
      <c r="DE66" s="559"/>
      <c r="DF66" s="559"/>
      <c r="DG66" s="149"/>
      <c r="DH66" s="559"/>
      <c r="DI66" s="559"/>
      <c r="DJ66" s="559"/>
      <c r="DK66" s="559"/>
      <c r="DL66" s="559"/>
      <c r="DM66" s="559"/>
      <c r="DN66" s="559"/>
      <c r="DO66" s="559"/>
      <c r="DP66" s="559"/>
      <c r="DQ66" s="559"/>
      <c r="DR66" s="149"/>
      <c r="DS66" s="559"/>
      <c r="DT66" s="559"/>
      <c r="DU66" s="559"/>
      <c r="DV66" s="559"/>
      <c r="DW66" s="559"/>
      <c r="DX66" s="559"/>
      <c r="DY66" s="559"/>
      <c r="DZ66" s="559"/>
      <c r="EA66" s="559"/>
      <c r="EB66" s="559"/>
      <c r="EC66" s="149"/>
      <c r="ED66" s="559"/>
      <c r="EE66" s="559"/>
      <c r="EF66" s="559"/>
      <c r="EG66" s="559"/>
      <c r="EH66" s="559"/>
      <c r="EI66" s="559"/>
      <c r="EJ66" s="559"/>
      <c r="EK66" s="559"/>
      <c r="EL66" s="559"/>
      <c r="EM66" s="559"/>
      <c r="EN66" s="149"/>
      <c r="EO66" s="559"/>
      <c r="EP66" s="559"/>
      <c r="EQ66" s="559"/>
      <c r="ER66" s="559"/>
      <c r="ES66" s="559"/>
      <c r="ET66" s="559"/>
      <c r="EU66" s="559"/>
      <c r="EV66" s="559"/>
      <c r="EW66" s="559"/>
      <c r="EX66" s="559"/>
      <c r="EY66" s="149"/>
      <c r="EZ66" s="559"/>
      <c r="FA66" s="559"/>
      <c r="FB66" s="559"/>
      <c r="FC66" s="559"/>
      <c r="FD66" s="559"/>
      <c r="FE66" s="559"/>
      <c r="FF66" s="559"/>
      <c r="FG66" s="559"/>
      <c r="FH66" s="559"/>
      <c r="FI66" s="559"/>
      <c r="FJ66" s="149"/>
      <c r="FK66" s="559"/>
      <c r="FL66" s="559"/>
      <c r="FM66" s="559"/>
      <c r="FN66" s="559"/>
      <c r="FO66" s="559"/>
      <c r="FP66" s="559"/>
      <c r="FQ66" s="559"/>
      <c r="FR66" s="559"/>
      <c r="FS66" s="559"/>
      <c r="FT66" s="559"/>
      <c r="FU66" s="149"/>
      <c r="FV66" s="559"/>
      <c r="FW66" s="559"/>
      <c r="FX66" s="559"/>
      <c r="FY66" s="559"/>
      <c r="FZ66" s="559"/>
      <c r="GA66" s="559"/>
      <c r="GB66" s="559"/>
      <c r="GC66" s="559"/>
      <c r="GD66" s="559"/>
      <c r="GE66" s="559"/>
      <c r="GF66" s="149"/>
      <c r="GG66" s="559"/>
      <c r="GH66" s="559"/>
      <c r="GI66" s="559"/>
      <c r="GJ66" s="559"/>
      <c r="GK66" s="559"/>
      <c r="GL66" s="559"/>
      <c r="GM66" s="559"/>
      <c r="GN66" s="559"/>
      <c r="GO66" s="559"/>
      <c r="GP66" s="559"/>
      <c r="GQ66" s="149"/>
      <c r="GR66" s="559"/>
      <c r="GS66" s="559"/>
      <c r="GT66" s="559"/>
      <c r="GU66" s="559"/>
      <c r="GV66" s="559"/>
      <c r="GW66" s="559"/>
      <c r="GX66" s="559"/>
      <c r="GY66" s="559"/>
      <c r="GZ66" s="559"/>
      <c r="HA66" s="559"/>
      <c r="HB66" s="149"/>
      <c r="HC66" s="559"/>
      <c r="HD66" s="559"/>
      <c r="HE66" s="559"/>
      <c r="HF66" s="559"/>
      <c r="HG66" s="559"/>
      <c r="HH66" s="559"/>
      <c r="HI66" s="559"/>
      <c r="HJ66" s="559"/>
      <c r="HK66" s="559"/>
      <c r="HL66" s="559"/>
      <c r="HM66" s="149"/>
      <c r="HN66" s="559"/>
      <c r="HO66" s="559"/>
      <c r="HP66" s="559"/>
      <c r="HQ66" s="559"/>
      <c r="HR66" s="559"/>
      <c r="HS66" s="559"/>
      <c r="HT66" s="559"/>
      <c r="HU66" s="559"/>
      <c r="HV66" s="559"/>
      <c r="HW66" s="559"/>
      <c r="HX66" s="149"/>
      <c r="HY66" s="559"/>
      <c r="HZ66" s="559"/>
      <c r="IA66" s="559"/>
      <c r="IB66" s="559"/>
      <c r="IC66" s="559"/>
      <c r="ID66" s="559"/>
      <c r="IE66" s="559"/>
      <c r="IF66" s="559"/>
      <c r="IG66" s="559"/>
      <c r="IH66" s="559"/>
      <c r="II66" s="149"/>
      <c r="IJ66" s="559"/>
      <c r="IK66" s="559"/>
      <c r="IL66" s="559"/>
      <c r="IM66" s="559"/>
      <c r="IN66" s="559"/>
      <c r="IO66" s="559"/>
      <c r="IP66" s="559"/>
      <c r="IQ66" s="559"/>
      <c r="IR66" s="559"/>
      <c r="IS66" s="559"/>
      <c r="IT66" s="149"/>
      <c r="IU66" s="559"/>
      <c r="IV66" s="559"/>
      <c r="IW66" s="559"/>
      <c r="IX66" s="559"/>
      <c r="IY66" s="559"/>
      <c r="IZ66" s="559"/>
      <c r="JA66" s="559"/>
      <c r="JB66" s="559"/>
      <c r="JC66" s="559"/>
      <c r="JD66" s="559"/>
      <c r="JE66" s="149"/>
      <c r="JF66" s="559"/>
      <c r="JG66" s="559"/>
      <c r="JH66" s="559"/>
      <c r="JI66" s="559"/>
      <c r="JJ66" s="559"/>
      <c r="JK66" s="559"/>
      <c r="JL66" s="559"/>
      <c r="JM66" s="559"/>
      <c r="JN66" s="559"/>
      <c r="JO66" s="559"/>
      <c r="JP66" s="149"/>
      <c r="JQ66" s="559"/>
      <c r="JR66" s="559"/>
      <c r="JS66" s="559"/>
      <c r="JT66" s="559"/>
      <c r="JU66" s="559"/>
      <c r="JV66" s="559"/>
      <c r="JW66" s="559"/>
      <c r="JX66" s="559"/>
      <c r="JY66" s="559"/>
      <c r="JZ66" s="559"/>
      <c r="KA66" s="149"/>
      <c r="KB66" s="559"/>
      <c r="KC66" s="559"/>
      <c r="KD66" s="559"/>
      <c r="KE66" s="559"/>
      <c r="KF66" s="559"/>
      <c r="KG66" s="559"/>
      <c r="KH66" s="559"/>
      <c r="KI66" s="559"/>
      <c r="KJ66" s="559"/>
      <c r="KK66" s="559"/>
      <c r="KL66" s="149"/>
      <c r="KM66" s="559"/>
      <c r="KN66" s="559"/>
      <c r="KO66" s="559"/>
      <c r="KP66" s="559"/>
      <c r="KQ66" s="559"/>
      <c r="KR66" s="559"/>
      <c r="KS66" s="559"/>
      <c r="KT66" s="559"/>
      <c r="KU66" s="559"/>
      <c r="KV66" s="559"/>
      <c r="KW66" s="149"/>
      <c r="KX66" s="559"/>
      <c r="KY66" s="559"/>
      <c r="KZ66" s="559"/>
      <c r="LA66" s="559"/>
      <c r="LB66" s="559"/>
      <c r="LC66" s="559"/>
      <c r="LD66" s="559"/>
      <c r="LE66" s="559"/>
      <c r="LF66" s="559"/>
      <c r="LG66" s="559"/>
      <c r="LH66" s="149"/>
      <c r="LI66" s="559"/>
      <c r="LJ66" s="559"/>
      <c r="LK66" s="559"/>
      <c r="LL66" s="559"/>
      <c r="LM66" s="559"/>
      <c r="LN66" s="559"/>
      <c r="LO66" s="559"/>
      <c r="LP66" s="559"/>
      <c r="LQ66" s="559"/>
      <c r="LR66" s="559"/>
      <c r="LS66" s="149"/>
      <c r="LT66" s="559"/>
      <c r="LU66" s="559"/>
      <c r="LV66" s="559"/>
      <c r="LW66" s="559"/>
      <c r="LX66" s="559"/>
      <c r="LY66" s="559"/>
      <c r="LZ66" s="559"/>
      <c r="MA66" s="559"/>
      <c r="MB66" s="559"/>
      <c r="MC66" s="559"/>
      <c r="MD66" s="149"/>
      <c r="ME66" s="559"/>
      <c r="MF66" s="559"/>
      <c r="MG66" s="559"/>
      <c r="MH66" s="559"/>
      <c r="MI66" s="559"/>
      <c r="MJ66" s="559"/>
      <c r="MK66" s="559"/>
      <c r="ML66" s="559"/>
      <c r="MM66" s="559"/>
      <c r="MN66" s="559"/>
      <c r="MO66" s="149"/>
      <c r="MP66" s="559"/>
      <c r="MQ66" s="559"/>
      <c r="MR66" s="559"/>
      <c r="MS66" s="559"/>
      <c r="MT66" s="559"/>
      <c r="MU66" s="559"/>
      <c r="MV66" s="559"/>
      <c r="MW66" s="559"/>
      <c r="MX66" s="559"/>
      <c r="MY66" s="559"/>
      <c r="MZ66" s="149"/>
      <c r="NA66" s="559"/>
      <c r="NB66" s="559"/>
      <c r="NC66" s="559"/>
      <c r="ND66" s="559"/>
      <c r="NE66" s="559"/>
      <c r="NF66" s="559"/>
      <c r="NG66" s="559"/>
      <c r="NH66" s="559"/>
      <c r="NI66" s="559"/>
      <c r="NJ66" s="559"/>
      <c r="NK66" s="149"/>
      <c r="NL66" s="559"/>
      <c r="NM66" s="559"/>
      <c r="NN66" s="559"/>
      <c r="NO66" s="559"/>
      <c r="NP66" s="559"/>
      <c r="NQ66" s="559"/>
      <c r="NR66" s="559"/>
      <c r="NS66" s="559"/>
      <c r="NT66" s="559"/>
      <c r="NU66" s="559"/>
      <c r="NV66" s="149"/>
      <c r="NW66" s="559"/>
      <c r="NX66" s="559"/>
      <c r="NY66" s="559"/>
      <c r="NZ66" s="559"/>
      <c r="OA66" s="559"/>
      <c r="OB66" s="559"/>
      <c r="OC66" s="559"/>
      <c r="OD66" s="559"/>
      <c r="OE66" s="559"/>
      <c r="OF66" s="559"/>
      <c r="OG66" s="149"/>
      <c r="OH66" s="559"/>
      <c r="OI66" s="559"/>
      <c r="OJ66" s="559"/>
      <c r="OK66" s="559"/>
      <c r="OL66" s="559"/>
      <c r="OM66" s="559"/>
      <c r="ON66" s="559"/>
      <c r="OO66" s="559"/>
      <c r="OP66" s="559"/>
      <c r="OQ66" s="559"/>
      <c r="OR66" s="149"/>
      <c r="OS66" s="559"/>
      <c r="OT66" s="559"/>
      <c r="OU66" s="559"/>
      <c r="OV66" s="559"/>
      <c r="OW66" s="559"/>
      <c r="OX66" s="559"/>
      <c r="OY66" s="559"/>
      <c r="OZ66" s="559"/>
      <c r="PA66" s="559"/>
      <c r="PB66" s="559"/>
      <c r="PC66" s="149"/>
      <c r="PD66" s="559"/>
      <c r="PE66" s="559"/>
      <c r="PF66" s="559"/>
      <c r="PG66" s="559"/>
      <c r="PH66" s="559"/>
      <c r="PI66" s="559"/>
      <c r="PJ66" s="559"/>
      <c r="PK66" s="559"/>
      <c r="PL66" s="559"/>
      <c r="PM66" s="559"/>
      <c r="PN66" s="149"/>
      <c r="PO66" s="559"/>
      <c r="PP66" s="559"/>
      <c r="PQ66" s="559"/>
      <c r="PR66" s="559"/>
      <c r="PS66" s="559"/>
      <c r="PT66" s="559"/>
      <c r="PU66" s="559"/>
      <c r="PV66" s="559"/>
      <c r="PW66" s="559"/>
      <c r="PX66" s="559"/>
      <c r="PY66" s="149"/>
      <c r="PZ66" s="559"/>
      <c r="QA66" s="559"/>
      <c r="QB66" s="559"/>
      <c r="QC66" s="559"/>
      <c r="QD66" s="559"/>
      <c r="QE66" s="559"/>
      <c r="QF66" s="559"/>
      <c r="QG66" s="559"/>
      <c r="QH66" s="559"/>
      <c r="QI66" s="559"/>
      <c r="QJ66" s="149"/>
      <c r="QK66" s="559"/>
      <c r="QL66" s="559"/>
      <c r="QM66" s="559"/>
      <c r="QN66" s="559"/>
      <c r="QO66" s="559"/>
      <c r="QP66" s="559"/>
      <c r="QQ66" s="559"/>
      <c r="QR66" s="559"/>
      <c r="QS66" s="559"/>
      <c r="QT66" s="559"/>
      <c r="QU66" s="149"/>
      <c r="QV66" s="559"/>
      <c r="QW66" s="559"/>
      <c r="QX66" s="559"/>
      <c r="QY66" s="559"/>
      <c r="QZ66" s="559"/>
      <c r="RA66" s="559"/>
      <c r="RB66" s="559"/>
      <c r="RC66" s="559"/>
      <c r="RD66" s="559"/>
      <c r="RE66" s="559"/>
      <c r="RF66" s="149"/>
      <c r="RG66" s="559"/>
      <c r="RH66" s="559"/>
      <c r="RI66" s="559"/>
      <c r="RJ66" s="559"/>
      <c r="RK66" s="559"/>
      <c r="RL66" s="559"/>
      <c r="RM66" s="559"/>
      <c r="RN66" s="559"/>
      <c r="RO66" s="559"/>
      <c r="RP66" s="559"/>
      <c r="RQ66" s="149"/>
      <c r="RR66" s="559"/>
      <c r="RS66" s="559"/>
      <c r="RT66" s="559"/>
      <c r="RU66" s="559"/>
      <c r="RV66" s="559"/>
      <c r="RW66" s="559"/>
      <c r="RX66" s="559"/>
      <c r="RY66" s="559"/>
      <c r="RZ66" s="559"/>
      <c r="SA66" s="559"/>
      <c r="SB66" s="149"/>
      <c r="SC66" s="559"/>
      <c r="SD66" s="559"/>
      <c r="SE66" s="559"/>
      <c r="SF66" s="559"/>
      <c r="SG66" s="559"/>
      <c r="SH66" s="559"/>
      <c r="SI66" s="559"/>
      <c r="SJ66" s="559"/>
      <c r="SK66" s="559"/>
      <c r="SL66" s="559"/>
      <c r="SM66" s="149"/>
      <c r="SN66" s="559"/>
      <c r="SO66" s="559"/>
      <c r="SP66" s="559"/>
      <c r="SQ66" s="559"/>
      <c r="SR66" s="559"/>
      <c r="SS66" s="559"/>
      <c r="ST66" s="559"/>
      <c r="SU66" s="559"/>
      <c r="SV66" s="559"/>
      <c r="SW66" s="559"/>
      <c r="SX66" s="149"/>
      <c r="SY66" s="559"/>
      <c r="SZ66" s="559"/>
      <c r="TA66" s="559"/>
      <c r="TB66" s="559"/>
      <c r="TC66" s="559"/>
      <c r="TD66" s="559"/>
      <c r="TE66" s="559"/>
      <c r="TF66" s="559"/>
      <c r="TG66" s="559"/>
      <c r="TH66" s="559"/>
      <c r="TI66" s="149"/>
      <c r="TJ66" s="559"/>
      <c r="TK66" s="559"/>
      <c r="TL66" s="559"/>
      <c r="TM66" s="559"/>
      <c r="TN66" s="559"/>
      <c r="TO66" s="559"/>
      <c r="TP66" s="559"/>
      <c r="TQ66" s="559"/>
      <c r="TR66" s="559"/>
      <c r="TS66" s="559"/>
      <c r="TT66" s="149"/>
      <c r="TU66" s="559"/>
      <c r="TV66" s="559"/>
      <c r="TW66" s="559"/>
      <c r="TX66" s="559"/>
      <c r="TY66" s="559"/>
      <c r="TZ66" s="559"/>
      <c r="UA66" s="559"/>
      <c r="UB66" s="559"/>
      <c r="UC66" s="559"/>
      <c r="UD66" s="559"/>
      <c r="UE66" s="149"/>
      <c r="UF66" s="559"/>
      <c r="UG66" s="559"/>
      <c r="UH66" s="559"/>
      <c r="UI66" s="559"/>
      <c r="UJ66" s="559"/>
      <c r="UK66" s="559"/>
      <c r="UL66" s="559"/>
      <c r="UM66" s="559"/>
      <c r="UN66" s="559"/>
      <c r="UO66" s="559"/>
      <c r="UP66" s="149"/>
      <c r="UQ66" s="559"/>
      <c r="UR66" s="559"/>
      <c r="US66" s="559"/>
      <c r="UT66" s="559"/>
      <c r="UU66" s="559"/>
      <c r="UV66" s="559"/>
      <c r="UW66" s="559"/>
      <c r="UX66" s="559"/>
      <c r="UY66" s="559"/>
      <c r="UZ66" s="559"/>
      <c r="VA66" s="149"/>
      <c r="VB66" s="559"/>
      <c r="VC66" s="559"/>
      <c r="VD66" s="559"/>
      <c r="VE66" s="559"/>
      <c r="VF66" s="559"/>
      <c r="VG66" s="559"/>
      <c r="VH66" s="559"/>
      <c r="VI66" s="559"/>
      <c r="VJ66" s="559"/>
      <c r="VK66" s="559"/>
      <c r="VL66" s="149"/>
      <c r="VM66" s="559"/>
      <c r="VN66" s="559"/>
      <c r="VO66" s="559"/>
      <c r="VP66" s="559"/>
      <c r="VQ66" s="559"/>
      <c r="VR66" s="559"/>
      <c r="VS66" s="559"/>
      <c r="VT66" s="559"/>
      <c r="VU66" s="559"/>
      <c r="VV66" s="559"/>
      <c r="VW66" s="149"/>
      <c r="VX66" s="559"/>
      <c r="VY66" s="559"/>
      <c r="VZ66" s="559"/>
      <c r="WA66" s="559"/>
      <c r="WB66" s="559"/>
      <c r="WC66" s="559"/>
      <c r="WD66" s="559"/>
      <c r="WE66" s="559"/>
      <c r="WF66" s="559"/>
      <c r="WG66" s="559"/>
      <c r="WH66" s="149"/>
      <c r="WI66" s="559"/>
      <c r="WJ66" s="559"/>
      <c r="WK66" s="559"/>
      <c r="WL66" s="559"/>
      <c r="WM66" s="559"/>
      <c r="WN66" s="559"/>
      <c r="WO66" s="559"/>
      <c r="WP66" s="559"/>
      <c r="WQ66" s="559"/>
      <c r="WR66" s="559"/>
      <c r="WS66" s="149"/>
      <c r="WT66" s="559"/>
      <c r="WU66" s="559"/>
      <c r="WV66" s="559"/>
      <c r="WW66" s="559"/>
      <c r="WX66" s="559"/>
      <c r="WY66" s="559"/>
      <c r="WZ66" s="559"/>
      <c r="XA66" s="559"/>
      <c r="XB66" s="559"/>
      <c r="XC66" s="559"/>
      <c r="XD66" s="149"/>
      <c r="XE66" s="559"/>
      <c r="XF66" s="559"/>
      <c r="XG66" s="559"/>
      <c r="XH66" s="559"/>
      <c r="XI66" s="559"/>
      <c r="XJ66" s="559"/>
      <c r="XK66" s="559"/>
      <c r="XL66" s="559"/>
      <c r="XM66" s="559"/>
      <c r="XN66" s="559"/>
      <c r="XO66" s="149"/>
      <c r="XP66" s="559"/>
      <c r="XQ66" s="559"/>
      <c r="XR66" s="559"/>
      <c r="XS66" s="559"/>
      <c r="XT66" s="559"/>
      <c r="XU66" s="559"/>
      <c r="XV66" s="559"/>
      <c r="XW66" s="559"/>
      <c r="XX66" s="559"/>
      <c r="XY66" s="559"/>
      <c r="XZ66" s="149"/>
      <c r="YA66" s="559"/>
      <c r="YB66" s="559"/>
      <c r="YC66" s="559"/>
      <c r="YD66" s="559"/>
      <c r="YE66" s="559"/>
      <c r="YF66" s="559"/>
      <c r="YG66" s="559"/>
      <c r="YH66" s="559"/>
      <c r="YI66" s="559"/>
      <c r="YJ66" s="559"/>
      <c r="YK66" s="149"/>
      <c r="YL66" s="559"/>
      <c r="YM66" s="559"/>
      <c r="YN66" s="559"/>
      <c r="YO66" s="559"/>
      <c r="YP66" s="559"/>
      <c r="YQ66" s="559"/>
      <c r="YR66" s="559"/>
      <c r="YS66" s="559"/>
      <c r="YT66" s="559"/>
      <c r="YU66" s="559"/>
      <c r="YV66" s="149"/>
      <c r="YW66" s="559"/>
      <c r="YX66" s="559"/>
      <c r="YY66" s="559"/>
      <c r="YZ66" s="559"/>
      <c r="ZA66" s="559"/>
      <c r="ZB66" s="559"/>
      <c r="ZC66" s="559"/>
      <c r="ZD66" s="559"/>
      <c r="ZE66" s="559"/>
      <c r="ZF66" s="559"/>
      <c r="ZG66" s="149"/>
      <c r="ZH66" s="559"/>
      <c r="ZI66" s="559"/>
      <c r="ZJ66" s="559"/>
      <c r="ZK66" s="559"/>
      <c r="ZL66" s="559"/>
      <c r="ZM66" s="559"/>
      <c r="ZN66" s="559"/>
      <c r="ZO66" s="559"/>
      <c r="ZP66" s="559"/>
      <c r="ZQ66" s="559"/>
      <c r="ZR66" s="149"/>
      <c r="ZS66" s="559"/>
      <c r="ZT66" s="559"/>
      <c r="ZU66" s="559"/>
      <c r="ZV66" s="559"/>
      <c r="ZW66" s="559"/>
      <c r="ZX66" s="559"/>
      <c r="ZY66" s="559"/>
      <c r="ZZ66" s="559"/>
      <c r="AAA66" s="559"/>
      <c r="AAB66" s="559"/>
      <c r="AAC66" s="149"/>
      <c r="AAD66" s="559"/>
      <c r="AAE66" s="559"/>
      <c r="AAF66" s="559"/>
      <c r="AAG66" s="559"/>
      <c r="AAH66" s="559"/>
      <c r="AAI66" s="559"/>
      <c r="AAJ66" s="559"/>
      <c r="AAK66" s="559"/>
      <c r="AAL66" s="559"/>
      <c r="AAM66" s="559"/>
      <c r="AAN66" s="149"/>
      <c r="AAO66" s="559"/>
      <c r="AAP66" s="559"/>
      <c r="AAQ66" s="559"/>
      <c r="AAR66" s="559"/>
      <c r="AAS66" s="559"/>
      <c r="AAT66" s="559"/>
      <c r="AAU66" s="559"/>
      <c r="AAV66" s="559"/>
      <c r="AAW66" s="559"/>
      <c r="AAX66" s="559"/>
      <c r="AAY66" s="149"/>
      <c r="AAZ66" s="559"/>
      <c r="ABA66" s="559"/>
      <c r="ABB66" s="559"/>
      <c r="ABC66" s="559"/>
      <c r="ABD66" s="559"/>
      <c r="ABE66" s="559"/>
      <c r="ABF66" s="559"/>
      <c r="ABG66" s="559"/>
      <c r="ABH66" s="559"/>
      <c r="ABI66" s="559"/>
      <c r="ABJ66" s="149"/>
      <c r="ABK66" s="559"/>
      <c r="ABL66" s="559"/>
      <c r="ABM66" s="559"/>
      <c r="ABN66" s="559"/>
      <c r="ABO66" s="559"/>
      <c r="ABP66" s="559"/>
      <c r="ABQ66" s="559"/>
      <c r="ABR66" s="559"/>
      <c r="ABS66" s="559"/>
      <c r="ABT66" s="559"/>
      <c r="ABU66" s="149"/>
      <c r="ABV66" s="559"/>
      <c r="ABW66" s="559"/>
      <c r="ABX66" s="559"/>
      <c r="ABY66" s="559"/>
      <c r="ABZ66" s="559"/>
      <c r="ACA66" s="559"/>
      <c r="ACB66" s="559"/>
      <c r="ACC66" s="559"/>
      <c r="ACD66" s="559"/>
      <c r="ACE66" s="559"/>
      <c r="ACF66" s="149"/>
      <c r="ACG66" s="559"/>
      <c r="ACH66" s="559"/>
      <c r="ACI66" s="559"/>
      <c r="ACJ66" s="559"/>
      <c r="ACK66" s="559"/>
      <c r="ACL66" s="559"/>
      <c r="ACM66" s="559"/>
      <c r="ACN66" s="559"/>
      <c r="ACO66" s="559"/>
      <c r="ACP66" s="559"/>
      <c r="ACQ66" s="149"/>
      <c r="ACR66" s="559"/>
      <c r="ACS66" s="559"/>
      <c r="ACT66" s="559"/>
      <c r="ACU66" s="559"/>
      <c r="ACV66" s="559"/>
      <c r="ACW66" s="559"/>
      <c r="ACX66" s="559"/>
      <c r="ACY66" s="559"/>
      <c r="ACZ66" s="559"/>
      <c r="ADA66" s="559"/>
      <c r="ADB66" s="149"/>
      <c r="ADC66" s="559"/>
      <c r="ADD66" s="559"/>
      <c r="ADE66" s="559"/>
      <c r="ADF66" s="559"/>
      <c r="ADG66" s="559"/>
      <c r="ADH66" s="559"/>
      <c r="ADI66" s="559"/>
      <c r="ADJ66" s="559"/>
      <c r="ADK66" s="559"/>
      <c r="ADL66" s="559"/>
      <c r="ADM66" s="149"/>
      <c r="ADN66" s="559"/>
      <c r="ADO66" s="559"/>
      <c r="ADP66" s="559"/>
      <c r="ADQ66" s="559"/>
      <c r="ADR66" s="559"/>
      <c r="ADS66" s="559"/>
      <c r="ADT66" s="559"/>
      <c r="ADU66" s="559"/>
      <c r="ADV66" s="559"/>
      <c r="ADW66" s="559"/>
      <c r="ADX66" s="149"/>
      <c r="ADY66" s="559"/>
      <c r="ADZ66" s="559"/>
      <c r="AEA66" s="559"/>
      <c r="AEB66" s="559"/>
      <c r="AEC66" s="559"/>
      <c r="AED66" s="559"/>
      <c r="AEE66" s="559"/>
      <c r="AEF66" s="559"/>
      <c r="AEG66" s="559"/>
      <c r="AEH66" s="559"/>
      <c r="AEI66" s="149"/>
      <c r="AEJ66" s="559"/>
      <c r="AEK66" s="559"/>
      <c r="AEL66" s="559"/>
      <c r="AEM66" s="559"/>
      <c r="AEN66" s="559"/>
      <c r="AEO66" s="559"/>
      <c r="AEP66" s="559"/>
      <c r="AEQ66" s="559"/>
      <c r="AER66" s="559"/>
      <c r="AES66" s="559"/>
      <c r="AET66" s="149"/>
      <c r="AEU66" s="559"/>
      <c r="AEV66" s="559"/>
      <c r="AEW66" s="559"/>
      <c r="AEX66" s="559"/>
      <c r="AEY66" s="559"/>
      <c r="AEZ66" s="559"/>
      <c r="AFA66" s="559"/>
      <c r="AFB66" s="559"/>
      <c r="AFC66" s="559"/>
      <c r="AFD66" s="559"/>
      <c r="AFE66" s="149"/>
      <c r="AFF66" s="559"/>
      <c r="AFG66" s="559"/>
      <c r="AFH66" s="559"/>
      <c r="AFI66" s="559"/>
      <c r="AFJ66" s="559"/>
      <c r="AFK66" s="559"/>
      <c r="AFL66" s="559"/>
      <c r="AFM66" s="559"/>
      <c r="AFN66" s="559"/>
      <c r="AFO66" s="559"/>
      <c r="AFP66" s="149"/>
      <c r="AFQ66" s="559"/>
      <c r="AFR66" s="559"/>
      <c r="AFS66" s="559"/>
      <c r="AFT66" s="559"/>
      <c r="AFU66" s="559"/>
      <c r="AFV66" s="559"/>
      <c r="AFW66" s="559"/>
      <c r="AFX66" s="559"/>
      <c r="AFY66" s="559"/>
      <c r="AFZ66" s="559"/>
      <c r="AGA66" s="149"/>
      <c r="AGB66" s="559"/>
      <c r="AGC66" s="559"/>
      <c r="AGD66" s="559"/>
      <c r="AGE66" s="559"/>
      <c r="AGF66" s="559"/>
      <c r="AGG66" s="559"/>
      <c r="AGH66" s="559"/>
      <c r="AGI66" s="559"/>
      <c r="AGJ66" s="559"/>
      <c r="AGK66" s="559"/>
      <c r="AGL66" s="149"/>
      <c r="AGM66" s="559"/>
      <c r="AGN66" s="559"/>
      <c r="AGO66" s="559"/>
      <c r="AGP66" s="559"/>
      <c r="AGQ66" s="559"/>
      <c r="AGR66" s="559"/>
      <c r="AGS66" s="559"/>
      <c r="AGT66" s="559"/>
      <c r="AGU66" s="559"/>
      <c r="AGV66" s="559"/>
      <c r="AGW66" s="149"/>
      <c r="AGX66" s="559"/>
      <c r="AGY66" s="559"/>
      <c r="AGZ66" s="559"/>
      <c r="AHA66" s="559"/>
      <c r="AHB66" s="559"/>
      <c r="AHC66" s="559"/>
      <c r="AHD66" s="559"/>
      <c r="AHE66" s="559"/>
      <c r="AHF66" s="559"/>
      <c r="AHG66" s="559"/>
      <c r="AHH66" s="149"/>
      <c r="AHI66" s="559"/>
      <c r="AHJ66" s="559"/>
      <c r="AHK66" s="559"/>
      <c r="AHL66" s="559"/>
      <c r="AHM66" s="559"/>
      <c r="AHN66" s="559"/>
      <c r="AHO66" s="559"/>
      <c r="AHP66" s="559"/>
      <c r="AHQ66" s="559"/>
      <c r="AHR66" s="559"/>
      <c r="AHS66" s="149"/>
      <c r="AHT66" s="559"/>
      <c r="AHU66" s="559"/>
      <c r="AHV66" s="559"/>
      <c r="AHW66" s="559"/>
      <c r="AHX66" s="559"/>
      <c r="AHY66" s="559"/>
      <c r="AHZ66" s="559"/>
      <c r="AIA66" s="559"/>
      <c r="AIB66" s="559"/>
      <c r="AIC66" s="559"/>
      <c r="AID66" s="149"/>
      <c r="AIE66" s="559"/>
      <c r="AIF66" s="559"/>
      <c r="AIG66" s="559"/>
      <c r="AIH66" s="559"/>
      <c r="AII66" s="559"/>
      <c r="AIJ66" s="559"/>
      <c r="AIK66" s="559"/>
      <c r="AIL66" s="559"/>
      <c r="AIM66" s="559"/>
      <c r="AIN66" s="559"/>
      <c r="AIO66" s="149"/>
      <c r="AIP66" s="559"/>
      <c r="AIQ66" s="559"/>
      <c r="AIR66" s="559"/>
      <c r="AIS66" s="559"/>
      <c r="AIT66" s="559"/>
      <c r="AIU66" s="559"/>
      <c r="AIV66" s="559"/>
      <c r="AIW66" s="559"/>
      <c r="AIX66" s="559"/>
      <c r="AIY66" s="559"/>
      <c r="AIZ66" s="149"/>
      <c r="AJA66" s="559"/>
      <c r="AJB66" s="559"/>
      <c r="AJC66" s="559"/>
      <c r="AJD66" s="559"/>
      <c r="AJE66" s="559"/>
      <c r="AJF66" s="559"/>
      <c r="AJG66" s="559"/>
      <c r="AJH66" s="559"/>
      <c r="AJI66" s="559"/>
      <c r="AJJ66" s="559"/>
      <c r="AJK66" s="149"/>
      <c r="AJL66" s="559"/>
      <c r="AJM66" s="559"/>
      <c r="AJN66" s="559"/>
      <c r="AJO66" s="559"/>
      <c r="AJP66" s="559"/>
      <c r="AJQ66" s="559"/>
      <c r="AJR66" s="559"/>
      <c r="AJS66" s="559"/>
      <c r="AJT66" s="559"/>
      <c r="AJU66" s="559"/>
      <c r="AJV66" s="149"/>
      <c r="AJW66" s="559"/>
      <c r="AJX66" s="559"/>
      <c r="AJY66" s="559"/>
      <c r="AJZ66" s="559"/>
      <c r="AKA66" s="559"/>
      <c r="AKB66" s="559"/>
      <c r="AKC66" s="559"/>
      <c r="AKD66" s="559"/>
      <c r="AKE66" s="559"/>
      <c r="AKF66" s="559"/>
      <c r="AKG66" s="149"/>
      <c r="AKH66" s="559"/>
      <c r="AKI66" s="559"/>
      <c r="AKJ66" s="559"/>
      <c r="AKK66" s="559"/>
      <c r="AKL66" s="559"/>
      <c r="AKM66" s="559"/>
      <c r="AKN66" s="559"/>
      <c r="AKO66" s="559"/>
      <c r="AKP66" s="559"/>
      <c r="AKQ66" s="559"/>
      <c r="AKR66" s="149"/>
      <c r="AKS66" s="559"/>
      <c r="AKT66" s="559"/>
      <c r="AKU66" s="559"/>
      <c r="AKV66" s="559"/>
      <c r="AKW66" s="559"/>
      <c r="AKX66" s="559"/>
      <c r="AKY66" s="559"/>
      <c r="AKZ66" s="559"/>
      <c r="ALA66" s="559"/>
      <c r="ALB66" s="559"/>
      <c r="ALC66" s="149"/>
      <c r="ALD66" s="559"/>
      <c r="ALE66" s="559"/>
      <c r="ALF66" s="559"/>
      <c r="ALG66" s="559"/>
      <c r="ALH66" s="559"/>
      <c r="ALI66" s="559"/>
      <c r="ALJ66" s="559"/>
      <c r="ALK66" s="559"/>
      <c r="ALL66" s="559"/>
      <c r="ALM66" s="559"/>
      <c r="ALN66" s="149"/>
      <c r="ALO66" s="559"/>
      <c r="ALP66" s="559"/>
      <c r="ALQ66" s="559"/>
      <c r="ALR66" s="559"/>
      <c r="ALS66" s="559"/>
      <c r="ALT66" s="559"/>
      <c r="ALU66" s="559"/>
      <c r="ALV66" s="559"/>
      <c r="ALW66" s="559"/>
      <c r="ALX66" s="559"/>
      <c r="ALY66" s="149"/>
      <c r="ALZ66" s="559"/>
      <c r="AMA66" s="559"/>
      <c r="AMB66" s="559"/>
      <c r="AMC66" s="559"/>
      <c r="AMD66" s="559"/>
      <c r="AME66" s="559"/>
      <c r="AMF66" s="559"/>
      <c r="AMG66" s="559"/>
      <c r="AMH66" s="559"/>
      <c r="AMI66" s="559"/>
      <c r="AMJ66" s="149"/>
      <c r="AMK66" s="559"/>
      <c r="AML66" s="559"/>
      <c r="AMM66" s="559"/>
      <c r="AMN66" s="559"/>
      <c r="AMO66" s="559"/>
      <c r="AMP66" s="559"/>
      <c r="AMQ66" s="559"/>
      <c r="AMR66" s="559"/>
      <c r="AMS66" s="559"/>
      <c r="AMT66" s="559"/>
      <c r="AMU66" s="149"/>
      <c r="AMV66" s="559"/>
      <c r="AMW66" s="559"/>
      <c r="AMX66" s="559"/>
      <c r="AMY66" s="559"/>
      <c r="AMZ66" s="559"/>
      <c r="ANA66" s="559"/>
      <c r="ANB66" s="559"/>
      <c r="ANC66" s="559"/>
      <c r="AND66" s="559"/>
      <c r="ANE66" s="559"/>
      <c r="ANF66" s="149"/>
      <c r="ANG66" s="559"/>
      <c r="ANH66" s="559"/>
      <c r="ANI66" s="559"/>
      <c r="ANJ66" s="559"/>
      <c r="ANK66" s="559"/>
      <c r="ANL66" s="559"/>
      <c r="ANM66" s="559"/>
      <c r="ANN66" s="559"/>
      <c r="ANO66" s="559"/>
      <c r="ANP66" s="559"/>
      <c r="ANQ66" s="149"/>
      <c r="ANR66" s="559"/>
      <c r="ANS66" s="559"/>
      <c r="ANT66" s="559"/>
      <c r="ANU66" s="559"/>
      <c r="ANV66" s="559"/>
      <c r="ANW66" s="559"/>
      <c r="ANX66" s="559"/>
      <c r="ANY66" s="559"/>
      <c r="ANZ66" s="559"/>
      <c r="AOA66" s="559"/>
      <c r="AOB66" s="149"/>
      <c r="AOC66" s="559"/>
      <c r="AOD66" s="559"/>
      <c r="AOE66" s="559"/>
      <c r="AOF66" s="559"/>
      <c r="AOG66" s="559"/>
      <c r="AOH66" s="559"/>
      <c r="AOI66" s="559"/>
      <c r="AOJ66" s="559"/>
      <c r="AOK66" s="559"/>
      <c r="AOL66" s="559"/>
      <c r="AOM66" s="149"/>
      <c r="AON66" s="559"/>
      <c r="AOO66" s="559"/>
      <c r="AOP66" s="559"/>
      <c r="AOQ66" s="559"/>
      <c r="AOR66" s="559"/>
      <c r="AOS66" s="559"/>
      <c r="AOT66" s="559"/>
      <c r="AOU66" s="559"/>
      <c r="AOV66" s="559"/>
      <c r="AOW66" s="559"/>
      <c r="AOX66" s="149"/>
      <c r="AOY66" s="559"/>
      <c r="AOZ66" s="559"/>
      <c r="APA66" s="559"/>
      <c r="APB66" s="559"/>
      <c r="APC66" s="559"/>
      <c r="APD66" s="559"/>
      <c r="APE66" s="559"/>
      <c r="APF66" s="559"/>
      <c r="APG66" s="559"/>
      <c r="APH66" s="559"/>
      <c r="API66" s="149"/>
      <c r="APJ66" s="559"/>
      <c r="APK66" s="559"/>
      <c r="APL66" s="559"/>
      <c r="APM66" s="559"/>
      <c r="APN66" s="559"/>
      <c r="APO66" s="559"/>
      <c r="APP66" s="559"/>
      <c r="APQ66" s="559"/>
      <c r="APR66" s="559"/>
      <c r="APS66" s="559"/>
      <c r="APT66" s="149"/>
      <c r="APU66" s="559"/>
      <c r="APV66" s="559"/>
      <c r="APW66" s="559"/>
      <c r="APX66" s="559"/>
      <c r="APY66" s="559"/>
      <c r="APZ66" s="559"/>
      <c r="AQA66" s="559"/>
      <c r="AQB66" s="559"/>
      <c r="AQC66" s="559"/>
      <c r="AQD66" s="559"/>
      <c r="AQE66" s="149"/>
      <c r="AQF66" s="559"/>
      <c r="AQG66" s="559"/>
      <c r="AQH66" s="559"/>
      <c r="AQI66" s="559"/>
      <c r="AQJ66" s="559"/>
      <c r="AQK66" s="559"/>
      <c r="AQL66" s="559"/>
      <c r="AQM66" s="559"/>
      <c r="AQN66" s="559"/>
      <c r="AQO66" s="559"/>
      <c r="AQP66" s="149"/>
      <c r="AQQ66" s="559"/>
      <c r="AQR66" s="559"/>
      <c r="AQS66" s="559"/>
      <c r="AQT66" s="559"/>
      <c r="AQU66" s="559"/>
      <c r="AQV66" s="559"/>
      <c r="AQW66" s="559"/>
      <c r="AQX66" s="559"/>
      <c r="AQY66" s="559"/>
      <c r="AQZ66" s="559"/>
      <c r="ARA66" s="149"/>
      <c r="ARB66" s="559"/>
      <c r="ARC66" s="559"/>
      <c r="ARD66" s="559"/>
      <c r="ARE66" s="559"/>
      <c r="ARF66" s="559"/>
      <c r="ARG66" s="559"/>
      <c r="ARH66" s="559"/>
      <c r="ARI66" s="559"/>
      <c r="ARJ66" s="559"/>
      <c r="ARK66" s="559"/>
      <c r="ARL66" s="149"/>
      <c r="ARM66" s="559"/>
      <c r="ARN66" s="559"/>
      <c r="ARO66" s="559"/>
      <c r="ARP66" s="559"/>
      <c r="ARQ66" s="559"/>
      <c r="ARR66" s="559"/>
      <c r="ARS66" s="559"/>
      <c r="ART66" s="559"/>
      <c r="ARU66" s="559"/>
      <c r="ARV66" s="559"/>
      <c r="ARW66" s="149"/>
      <c r="ARX66" s="559"/>
      <c r="ARY66" s="559"/>
      <c r="ARZ66" s="559"/>
      <c r="ASA66" s="559"/>
      <c r="ASB66" s="559"/>
      <c r="ASC66" s="559"/>
      <c r="ASD66" s="559"/>
      <c r="ASE66" s="559"/>
      <c r="ASF66" s="559"/>
      <c r="ASG66" s="559"/>
      <c r="ASH66" s="149"/>
      <c r="ASI66" s="559"/>
      <c r="ASJ66" s="559"/>
      <c r="ASK66" s="559"/>
      <c r="ASL66" s="559"/>
      <c r="ASM66" s="559"/>
      <c r="ASN66" s="559"/>
      <c r="ASO66" s="559"/>
      <c r="ASP66" s="559"/>
      <c r="ASQ66" s="559"/>
      <c r="ASR66" s="559"/>
      <c r="ASS66" s="149"/>
      <c r="AST66" s="559"/>
      <c r="ASU66" s="559"/>
      <c r="ASV66" s="559"/>
      <c r="ASW66" s="559"/>
      <c r="ASX66" s="559"/>
      <c r="ASY66" s="559"/>
      <c r="ASZ66" s="559"/>
      <c r="ATA66" s="559"/>
      <c r="ATB66" s="559"/>
      <c r="ATC66" s="559"/>
      <c r="ATD66" s="149"/>
      <c r="ATE66" s="559"/>
      <c r="ATF66" s="559"/>
      <c r="ATG66" s="559"/>
      <c r="ATH66" s="559"/>
      <c r="ATI66" s="559"/>
      <c r="ATJ66" s="559"/>
      <c r="ATK66" s="559"/>
      <c r="ATL66" s="559"/>
      <c r="ATM66" s="559"/>
      <c r="ATN66" s="559"/>
      <c r="ATO66" s="149"/>
      <c r="ATP66" s="559"/>
      <c r="ATQ66" s="559"/>
      <c r="ATR66" s="559"/>
      <c r="ATS66" s="559"/>
      <c r="ATT66" s="559"/>
      <c r="ATU66" s="559"/>
      <c r="ATV66" s="559"/>
      <c r="ATW66" s="559"/>
      <c r="ATX66" s="559"/>
      <c r="ATY66" s="559"/>
      <c r="ATZ66" s="149"/>
      <c r="AUA66" s="559"/>
      <c r="AUB66" s="559"/>
      <c r="AUC66" s="559"/>
      <c r="AUD66" s="559"/>
      <c r="AUE66" s="559"/>
      <c r="AUF66" s="559"/>
      <c r="AUG66" s="559"/>
      <c r="AUH66" s="559"/>
      <c r="AUI66" s="559"/>
      <c r="AUJ66" s="559"/>
      <c r="AUK66" s="149"/>
      <c r="AUL66" s="559"/>
      <c r="AUM66" s="559"/>
      <c r="AUN66" s="559"/>
      <c r="AUO66" s="559"/>
      <c r="AUP66" s="559"/>
      <c r="AUQ66" s="559"/>
      <c r="AUR66" s="559"/>
      <c r="AUS66" s="559"/>
      <c r="AUT66" s="559"/>
      <c r="AUU66" s="559"/>
      <c r="AUV66" s="149"/>
      <c r="AUW66" s="559"/>
      <c r="AUX66" s="559"/>
      <c r="AUY66" s="559"/>
      <c r="AUZ66" s="559"/>
      <c r="AVA66" s="559"/>
      <c r="AVB66" s="559"/>
      <c r="AVC66" s="559"/>
      <c r="AVD66" s="559"/>
      <c r="AVE66" s="559"/>
      <c r="AVF66" s="559"/>
      <c r="AVG66" s="149"/>
      <c r="AVH66" s="559"/>
      <c r="AVI66" s="559"/>
      <c r="AVJ66" s="559"/>
      <c r="AVK66" s="559"/>
      <c r="AVL66" s="559"/>
      <c r="AVM66" s="559"/>
      <c r="AVN66" s="559"/>
      <c r="AVO66" s="559"/>
      <c r="AVP66" s="559"/>
      <c r="AVQ66" s="559"/>
      <c r="AVR66" s="149"/>
      <c r="AVS66" s="559"/>
      <c r="AVT66" s="559"/>
      <c r="AVU66" s="559"/>
      <c r="AVV66" s="559"/>
      <c r="AVW66" s="559"/>
      <c r="AVX66" s="559"/>
      <c r="AVY66" s="559"/>
      <c r="AVZ66" s="559"/>
      <c r="AWA66" s="559"/>
      <c r="AWB66" s="559"/>
      <c r="AWC66" s="149"/>
      <c r="AWD66" s="559"/>
      <c r="AWE66" s="559"/>
      <c r="AWF66" s="559"/>
      <c r="AWG66" s="559"/>
      <c r="AWH66" s="559"/>
      <c r="AWI66" s="559"/>
      <c r="AWJ66" s="559"/>
      <c r="AWK66" s="559"/>
      <c r="AWL66" s="559"/>
      <c r="AWM66" s="559"/>
      <c r="AWN66" s="149"/>
      <c r="AWO66" s="559"/>
      <c r="AWP66" s="559"/>
      <c r="AWQ66" s="559"/>
      <c r="AWR66" s="559"/>
      <c r="AWS66" s="559"/>
      <c r="AWT66" s="559"/>
      <c r="AWU66" s="559"/>
      <c r="AWV66" s="559"/>
      <c r="AWW66" s="559"/>
      <c r="AWX66" s="559"/>
      <c r="AWY66" s="149"/>
      <c r="AWZ66" s="559"/>
      <c r="AXA66" s="559"/>
      <c r="AXB66" s="559"/>
      <c r="AXC66" s="559"/>
      <c r="AXD66" s="559"/>
      <c r="AXE66" s="559"/>
      <c r="AXF66" s="559"/>
      <c r="AXG66" s="559"/>
      <c r="AXH66" s="559"/>
      <c r="AXI66" s="559"/>
      <c r="AXJ66" s="149"/>
      <c r="AXK66" s="559"/>
      <c r="AXL66" s="559"/>
      <c r="AXM66" s="559"/>
      <c r="AXN66" s="559"/>
      <c r="AXO66" s="559"/>
      <c r="AXP66" s="559"/>
      <c r="AXQ66" s="559"/>
      <c r="AXR66" s="559"/>
      <c r="AXS66" s="559"/>
      <c r="AXT66" s="559"/>
      <c r="AXU66" s="149"/>
      <c r="AXV66" s="559"/>
      <c r="AXW66" s="559"/>
      <c r="AXX66" s="559"/>
      <c r="AXY66" s="559"/>
      <c r="AXZ66" s="559"/>
      <c r="AYA66" s="559"/>
      <c r="AYB66" s="559"/>
      <c r="AYC66" s="559"/>
      <c r="AYD66" s="559"/>
      <c r="AYE66" s="559"/>
      <c r="AYF66" s="149"/>
      <c r="AYG66" s="559"/>
      <c r="AYH66" s="559"/>
      <c r="AYI66" s="559"/>
      <c r="AYJ66" s="559"/>
      <c r="AYK66" s="559"/>
      <c r="AYL66" s="559"/>
      <c r="AYM66" s="559"/>
      <c r="AYN66" s="559"/>
      <c r="AYO66" s="559"/>
      <c r="AYP66" s="559"/>
      <c r="AYQ66" s="149"/>
      <c r="AYR66" s="559"/>
      <c r="AYS66" s="559"/>
      <c r="AYT66" s="559"/>
      <c r="AYU66" s="559"/>
      <c r="AYV66" s="559"/>
      <c r="AYW66" s="559"/>
      <c r="AYX66" s="559"/>
      <c r="AYY66" s="559"/>
      <c r="AYZ66" s="559"/>
      <c r="AZA66" s="559"/>
      <c r="AZB66" s="149"/>
      <c r="AZC66" s="559"/>
      <c r="AZD66" s="559"/>
      <c r="AZE66" s="559"/>
      <c r="AZF66" s="559"/>
      <c r="AZG66" s="559"/>
      <c r="AZH66" s="559"/>
      <c r="AZI66" s="559"/>
      <c r="AZJ66" s="559"/>
      <c r="AZK66" s="559"/>
      <c r="AZL66" s="559"/>
      <c r="AZM66" s="149"/>
      <c r="AZN66" s="559"/>
      <c r="AZO66" s="559"/>
      <c r="AZP66" s="559"/>
      <c r="AZQ66" s="559"/>
      <c r="AZR66" s="559"/>
      <c r="AZS66" s="559"/>
      <c r="AZT66" s="559"/>
      <c r="AZU66" s="559"/>
      <c r="AZV66" s="559"/>
      <c r="AZW66" s="559"/>
      <c r="AZX66" s="149"/>
      <c r="AZY66" s="559"/>
      <c r="AZZ66" s="559"/>
      <c r="BAA66" s="559"/>
      <c r="BAB66" s="559"/>
      <c r="BAC66" s="559"/>
      <c r="BAD66" s="559"/>
      <c r="BAE66" s="559"/>
      <c r="BAF66" s="559"/>
      <c r="BAG66" s="559"/>
      <c r="BAH66" s="559"/>
      <c r="BAI66" s="149"/>
      <c r="BAJ66" s="559"/>
      <c r="BAK66" s="559"/>
      <c r="BAL66" s="559"/>
      <c r="BAM66" s="559"/>
      <c r="BAN66" s="559"/>
      <c r="BAO66" s="559"/>
      <c r="BAP66" s="559"/>
      <c r="BAQ66" s="559"/>
      <c r="BAR66" s="559"/>
      <c r="BAS66" s="559"/>
      <c r="BAT66" s="149"/>
      <c r="BAU66" s="559"/>
      <c r="BAV66" s="559"/>
      <c r="BAW66" s="559"/>
      <c r="BAX66" s="559"/>
      <c r="BAY66" s="559"/>
      <c r="BAZ66" s="559"/>
      <c r="BBA66" s="559"/>
      <c r="BBB66" s="559"/>
      <c r="BBC66" s="559"/>
      <c r="BBD66" s="559"/>
      <c r="BBE66" s="149"/>
      <c r="BBF66" s="559"/>
      <c r="BBG66" s="559"/>
      <c r="BBH66" s="559"/>
      <c r="BBI66" s="559"/>
      <c r="BBJ66" s="559"/>
      <c r="BBK66" s="559"/>
      <c r="BBL66" s="559"/>
      <c r="BBM66" s="559"/>
      <c r="BBN66" s="559"/>
      <c r="BBO66" s="559"/>
      <c r="BBP66" s="149"/>
      <c r="BBQ66" s="559"/>
      <c r="BBR66" s="559"/>
      <c r="BBS66" s="559"/>
      <c r="BBT66" s="559"/>
      <c r="BBU66" s="559"/>
      <c r="BBV66" s="559"/>
      <c r="BBW66" s="559"/>
      <c r="BBX66" s="559"/>
      <c r="BBY66" s="559"/>
      <c r="BBZ66" s="559"/>
      <c r="BCA66" s="149"/>
      <c r="BCB66" s="559"/>
      <c r="BCC66" s="559"/>
      <c r="BCD66" s="559"/>
      <c r="BCE66" s="559"/>
      <c r="BCF66" s="559"/>
      <c r="BCG66" s="559"/>
      <c r="BCH66" s="559"/>
      <c r="BCI66" s="559"/>
      <c r="BCJ66" s="559"/>
      <c r="BCK66" s="559"/>
      <c r="BCL66" s="149"/>
      <c r="BCM66" s="559"/>
      <c r="BCN66" s="559"/>
      <c r="BCO66" s="559"/>
      <c r="BCP66" s="559"/>
      <c r="BCQ66" s="559"/>
      <c r="BCR66" s="559"/>
      <c r="BCS66" s="559"/>
      <c r="BCT66" s="559"/>
      <c r="BCU66" s="559"/>
      <c r="BCV66" s="559"/>
      <c r="BCW66" s="149"/>
      <c r="BCX66" s="559"/>
      <c r="BCY66" s="559"/>
      <c r="BCZ66" s="559"/>
      <c r="BDA66" s="559"/>
      <c r="BDB66" s="559"/>
      <c r="BDC66" s="559"/>
      <c r="BDD66" s="559"/>
      <c r="BDE66" s="559"/>
      <c r="BDF66" s="559"/>
      <c r="BDG66" s="559"/>
      <c r="BDH66" s="149"/>
      <c r="BDI66" s="559"/>
      <c r="BDJ66" s="559"/>
      <c r="BDK66" s="559"/>
      <c r="BDL66" s="559"/>
      <c r="BDM66" s="559"/>
      <c r="BDN66" s="559"/>
      <c r="BDO66" s="559"/>
      <c r="BDP66" s="559"/>
      <c r="BDQ66" s="559"/>
      <c r="BDR66" s="559"/>
      <c r="BDS66" s="149"/>
      <c r="BDT66" s="559"/>
      <c r="BDU66" s="559"/>
      <c r="BDV66" s="559"/>
      <c r="BDW66" s="559"/>
      <c r="BDX66" s="559"/>
      <c r="BDY66" s="559"/>
      <c r="BDZ66" s="559"/>
      <c r="BEA66" s="559"/>
      <c r="BEB66" s="559"/>
      <c r="BEC66" s="559"/>
      <c r="BED66" s="149"/>
      <c r="BEE66" s="559"/>
      <c r="BEF66" s="559"/>
      <c r="BEG66" s="559"/>
      <c r="BEH66" s="559"/>
      <c r="BEI66" s="559"/>
      <c r="BEJ66" s="559"/>
      <c r="BEK66" s="559"/>
      <c r="BEL66" s="559"/>
      <c r="BEM66" s="559"/>
      <c r="BEN66" s="559"/>
      <c r="BEO66" s="149"/>
      <c r="BEP66" s="559"/>
      <c r="BEQ66" s="559"/>
      <c r="BER66" s="559"/>
      <c r="BES66" s="559"/>
      <c r="BET66" s="559"/>
      <c r="BEU66" s="559"/>
      <c r="BEV66" s="559"/>
      <c r="BEW66" s="559"/>
      <c r="BEX66" s="559"/>
      <c r="BEY66" s="559"/>
      <c r="BEZ66" s="149"/>
      <c r="BFA66" s="559"/>
      <c r="BFB66" s="559"/>
      <c r="BFC66" s="559"/>
      <c r="BFD66" s="559"/>
      <c r="BFE66" s="559"/>
      <c r="BFF66" s="559"/>
      <c r="BFG66" s="559"/>
      <c r="BFH66" s="559"/>
      <c r="BFI66" s="559"/>
      <c r="BFJ66" s="559"/>
      <c r="BFK66" s="149"/>
      <c r="BFL66" s="559"/>
      <c r="BFM66" s="559"/>
      <c r="BFN66" s="559"/>
      <c r="BFO66" s="559"/>
      <c r="BFP66" s="559"/>
      <c r="BFQ66" s="559"/>
      <c r="BFR66" s="559"/>
      <c r="BFS66" s="559"/>
      <c r="BFT66" s="559"/>
      <c r="BFU66" s="559"/>
      <c r="BFV66" s="149"/>
      <c r="BFW66" s="559"/>
      <c r="BFX66" s="559"/>
      <c r="BFY66" s="559"/>
      <c r="BFZ66" s="559"/>
      <c r="BGA66" s="559"/>
      <c r="BGB66" s="559"/>
      <c r="BGC66" s="559"/>
      <c r="BGD66" s="559"/>
      <c r="BGE66" s="559"/>
      <c r="BGF66" s="559"/>
      <c r="BGG66" s="149"/>
      <c r="BGH66" s="559"/>
      <c r="BGI66" s="559"/>
      <c r="BGJ66" s="559"/>
      <c r="BGK66" s="559"/>
      <c r="BGL66" s="559"/>
      <c r="BGM66" s="559"/>
      <c r="BGN66" s="559"/>
      <c r="BGO66" s="559"/>
      <c r="BGP66" s="559"/>
      <c r="BGQ66" s="559"/>
      <c r="BGR66" s="149"/>
      <c r="BGS66" s="559"/>
      <c r="BGT66" s="559"/>
      <c r="BGU66" s="559"/>
      <c r="BGV66" s="559"/>
      <c r="BGW66" s="559"/>
      <c r="BGX66" s="559"/>
      <c r="BGY66" s="559"/>
      <c r="BGZ66" s="559"/>
      <c r="BHA66" s="559"/>
      <c r="BHB66" s="559"/>
      <c r="BHC66" s="149"/>
      <c r="BHD66" s="559"/>
      <c r="BHE66" s="559"/>
      <c r="BHF66" s="559"/>
      <c r="BHG66" s="559"/>
      <c r="BHH66" s="559"/>
      <c r="BHI66" s="559"/>
      <c r="BHJ66" s="559"/>
      <c r="BHK66" s="559"/>
      <c r="BHL66" s="559"/>
      <c r="BHM66" s="559"/>
      <c r="BHN66" s="149"/>
      <c r="BHO66" s="559"/>
      <c r="BHP66" s="559"/>
      <c r="BHQ66" s="559"/>
      <c r="BHR66" s="559"/>
      <c r="BHS66" s="559"/>
      <c r="BHT66" s="559"/>
      <c r="BHU66" s="559"/>
      <c r="BHV66" s="559"/>
      <c r="BHW66" s="559"/>
      <c r="BHX66" s="559"/>
      <c r="BHY66" s="149"/>
      <c r="BHZ66" s="559"/>
      <c r="BIA66" s="559"/>
      <c r="BIB66" s="559"/>
      <c r="BIC66" s="559"/>
      <c r="BID66" s="559"/>
      <c r="BIE66" s="559"/>
      <c r="BIF66" s="559"/>
      <c r="BIG66" s="559"/>
      <c r="BIH66" s="559"/>
      <c r="BII66" s="559"/>
      <c r="BIJ66" s="149"/>
      <c r="BIK66" s="559"/>
      <c r="BIL66" s="559"/>
      <c r="BIM66" s="559"/>
      <c r="BIN66" s="559"/>
      <c r="BIO66" s="559"/>
      <c r="BIP66" s="559"/>
      <c r="BIQ66" s="559"/>
      <c r="BIR66" s="559"/>
      <c r="BIS66" s="559"/>
      <c r="BIT66" s="559"/>
      <c r="BIU66" s="149"/>
      <c r="BIV66" s="559"/>
      <c r="BIW66" s="559"/>
      <c r="BIX66" s="559"/>
      <c r="BIY66" s="559"/>
      <c r="BIZ66" s="559"/>
      <c r="BJA66" s="559"/>
      <c r="BJB66" s="559"/>
      <c r="BJC66" s="559"/>
      <c r="BJD66" s="559"/>
      <c r="BJE66" s="559"/>
      <c r="BJF66" s="149"/>
      <c r="BJG66" s="559"/>
      <c r="BJH66" s="559"/>
      <c r="BJI66" s="559"/>
      <c r="BJJ66" s="559"/>
      <c r="BJK66" s="559"/>
      <c r="BJL66" s="559"/>
      <c r="BJM66" s="559"/>
      <c r="BJN66" s="559"/>
      <c r="BJO66" s="559"/>
      <c r="BJP66" s="559"/>
      <c r="BJQ66" s="149"/>
      <c r="BJR66" s="559"/>
      <c r="BJS66" s="559"/>
      <c r="BJT66" s="559"/>
      <c r="BJU66" s="559"/>
      <c r="BJV66" s="559"/>
      <c r="BJW66" s="559"/>
      <c r="BJX66" s="559"/>
      <c r="BJY66" s="559"/>
      <c r="BJZ66" s="559"/>
      <c r="BKA66" s="559"/>
      <c r="BKB66" s="149"/>
      <c r="BKC66" s="559"/>
      <c r="BKD66" s="559"/>
      <c r="BKE66" s="559"/>
      <c r="BKF66" s="559"/>
      <c r="BKG66" s="559"/>
      <c r="BKH66" s="559"/>
      <c r="BKI66" s="559"/>
      <c r="BKJ66" s="559"/>
      <c r="BKK66" s="559"/>
      <c r="BKL66" s="559"/>
      <c r="BKM66" s="149"/>
      <c r="BKN66" s="559"/>
      <c r="BKO66" s="559"/>
      <c r="BKP66" s="559"/>
      <c r="BKQ66" s="559"/>
      <c r="BKR66" s="559"/>
      <c r="BKS66" s="559"/>
      <c r="BKT66" s="559"/>
      <c r="BKU66" s="559"/>
      <c r="BKV66" s="559"/>
      <c r="BKW66" s="559"/>
      <c r="BKX66" s="149"/>
      <c r="BKY66" s="559"/>
      <c r="BKZ66" s="559"/>
      <c r="BLA66" s="559"/>
      <c r="BLB66" s="559"/>
      <c r="BLC66" s="559"/>
      <c r="BLD66" s="559"/>
      <c r="BLE66" s="559"/>
      <c r="BLF66" s="559"/>
      <c r="BLG66" s="559"/>
      <c r="BLH66" s="559"/>
      <c r="BLI66" s="149"/>
      <c r="BLJ66" s="559"/>
      <c r="BLK66" s="559"/>
      <c r="BLL66" s="559"/>
      <c r="BLM66" s="559"/>
      <c r="BLN66" s="559"/>
      <c r="BLO66" s="559"/>
      <c r="BLP66" s="559"/>
      <c r="BLQ66" s="559"/>
      <c r="BLR66" s="559"/>
      <c r="BLS66" s="559"/>
      <c r="BLT66" s="149"/>
      <c r="BLU66" s="559"/>
      <c r="BLV66" s="559"/>
      <c r="BLW66" s="559"/>
      <c r="BLX66" s="559"/>
      <c r="BLY66" s="559"/>
      <c r="BLZ66" s="559"/>
      <c r="BMA66" s="559"/>
      <c r="BMB66" s="559"/>
      <c r="BMC66" s="559"/>
      <c r="BMD66" s="559"/>
      <c r="BME66" s="149"/>
      <c r="BMF66" s="559"/>
      <c r="BMG66" s="559"/>
      <c r="BMH66" s="559"/>
      <c r="BMI66" s="559"/>
      <c r="BMJ66" s="559"/>
      <c r="BMK66" s="559"/>
      <c r="BML66" s="559"/>
      <c r="BMM66" s="559"/>
      <c r="BMN66" s="559"/>
      <c r="BMO66" s="559"/>
      <c r="BMP66" s="149"/>
      <c r="BMQ66" s="559"/>
      <c r="BMR66" s="559"/>
      <c r="BMS66" s="559"/>
      <c r="BMT66" s="559"/>
      <c r="BMU66" s="559"/>
      <c r="BMV66" s="559"/>
      <c r="BMW66" s="559"/>
      <c r="BMX66" s="559"/>
      <c r="BMY66" s="559"/>
      <c r="BMZ66" s="559"/>
      <c r="BNA66" s="149"/>
      <c r="BNB66" s="559"/>
      <c r="BNC66" s="559"/>
      <c r="BND66" s="559"/>
      <c r="BNE66" s="559"/>
      <c r="BNF66" s="559"/>
      <c r="BNG66" s="559"/>
      <c r="BNH66" s="559"/>
      <c r="BNI66" s="559"/>
      <c r="BNJ66" s="559"/>
      <c r="BNK66" s="559"/>
      <c r="BNL66" s="149"/>
      <c r="BNM66" s="559"/>
      <c r="BNN66" s="559"/>
      <c r="BNO66" s="559"/>
      <c r="BNP66" s="559"/>
      <c r="BNQ66" s="559"/>
      <c r="BNR66" s="559"/>
      <c r="BNS66" s="559"/>
      <c r="BNT66" s="559"/>
      <c r="BNU66" s="559"/>
      <c r="BNV66" s="559"/>
      <c r="BNW66" s="149"/>
      <c r="BNX66" s="559"/>
      <c r="BNY66" s="559"/>
      <c r="BNZ66" s="559"/>
      <c r="BOA66" s="559"/>
      <c r="BOB66" s="559"/>
      <c r="BOC66" s="559"/>
      <c r="BOD66" s="559"/>
      <c r="BOE66" s="559"/>
      <c r="BOF66" s="559"/>
      <c r="BOG66" s="559"/>
      <c r="BOH66" s="149"/>
      <c r="BOI66" s="559"/>
      <c r="BOJ66" s="559"/>
      <c r="BOK66" s="559"/>
      <c r="BOL66" s="559"/>
      <c r="BOM66" s="559"/>
      <c r="BON66" s="559"/>
      <c r="BOO66" s="559"/>
      <c r="BOP66" s="559"/>
      <c r="BOQ66" s="559"/>
      <c r="BOR66" s="559"/>
      <c r="BOS66" s="149"/>
      <c r="BOT66" s="559"/>
      <c r="BOU66" s="559"/>
      <c r="BOV66" s="559"/>
      <c r="BOW66" s="559"/>
      <c r="BOX66" s="559"/>
      <c r="BOY66" s="559"/>
      <c r="BOZ66" s="559"/>
      <c r="BPA66" s="559"/>
      <c r="BPB66" s="559"/>
      <c r="BPC66" s="559"/>
      <c r="BPD66" s="149"/>
      <c r="BPE66" s="559"/>
      <c r="BPF66" s="559"/>
      <c r="BPG66" s="559"/>
      <c r="BPH66" s="559"/>
      <c r="BPI66" s="559"/>
      <c r="BPJ66" s="559"/>
      <c r="BPK66" s="559"/>
      <c r="BPL66" s="559"/>
      <c r="BPM66" s="559"/>
      <c r="BPN66" s="559"/>
      <c r="BPO66" s="149"/>
      <c r="BPP66" s="559"/>
      <c r="BPQ66" s="559"/>
      <c r="BPR66" s="559"/>
      <c r="BPS66" s="559"/>
      <c r="BPT66" s="559"/>
      <c r="BPU66" s="559"/>
      <c r="BPV66" s="559"/>
      <c r="BPW66" s="559"/>
      <c r="BPX66" s="559"/>
      <c r="BPY66" s="559"/>
      <c r="BPZ66" s="149"/>
      <c r="BQA66" s="559"/>
      <c r="BQB66" s="559"/>
      <c r="BQC66" s="559"/>
      <c r="BQD66" s="559"/>
      <c r="BQE66" s="559"/>
      <c r="BQF66" s="559"/>
      <c r="BQG66" s="559"/>
      <c r="BQH66" s="559"/>
      <c r="BQI66" s="559"/>
      <c r="BQJ66" s="559"/>
      <c r="BQK66" s="149"/>
      <c r="BQL66" s="559"/>
      <c r="BQM66" s="559"/>
      <c r="BQN66" s="559"/>
      <c r="BQO66" s="559"/>
      <c r="BQP66" s="559"/>
      <c r="BQQ66" s="559"/>
      <c r="BQR66" s="559"/>
      <c r="BQS66" s="559"/>
      <c r="BQT66" s="559"/>
      <c r="BQU66" s="559"/>
      <c r="BQV66" s="149"/>
      <c r="BQW66" s="559"/>
      <c r="BQX66" s="559"/>
      <c r="BQY66" s="559"/>
      <c r="BQZ66" s="559"/>
      <c r="BRA66" s="559"/>
      <c r="BRB66" s="559"/>
      <c r="BRC66" s="559"/>
      <c r="BRD66" s="559"/>
      <c r="BRE66" s="559"/>
      <c r="BRF66" s="559"/>
      <c r="BRG66" s="149"/>
      <c r="BRH66" s="559"/>
      <c r="BRI66" s="559"/>
      <c r="BRJ66" s="559"/>
      <c r="BRK66" s="559"/>
      <c r="BRL66" s="559"/>
      <c r="BRM66" s="559"/>
      <c r="BRN66" s="559"/>
      <c r="BRO66" s="559"/>
      <c r="BRP66" s="559"/>
      <c r="BRQ66" s="559"/>
      <c r="BRR66" s="149"/>
      <c r="BRS66" s="559"/>
      <c r="BRT66" s="559"/>
      <c r="BRU66" s="559"/>
      <c r="BRV66" s="559"/>
      <c r="BRW66" s="559"/>
      <c r="BRX66" s="559"/>
      <c r="BRY66" s="559"/>
      <c r="BRZ66" s="559"/>
      <c r="BSA66" s="559"/>
      <c r="BSB66" s="559"/>
      <c r="BSC66" s="149"/>
      <c r="BSD66" s="559"/>
      <c r="BSE66" s="559"/>
      <c r="BSF66" s="559"/>
      <c r="BSG66" s="559"/>
      <c r="BSH66" s="559"/>
      <c r="BSI66" s="559"/>
      <c r="BSJ66" s="559"/>
      <c r="BSK66" s="559"/>
      <c r="BSL66" s="559"/>
      <c r="BSM66" s="559"/>
      <c r="BSN66" s="149"/>
      <c r="BSO66" s="559"/>
      <c r="BSP66" s="559"/>
      <c r="BSQ66" s="559"/>
      <c r="BSR66" s="559"/>
      <c r="BSS66" s="559"/>
      <c r="BST66" s="559"/>
      <c r="BSU66" s="559"/>
      <c r="BSV66" s="559"/>
      <c r="BSW66" s="559"/>
      <c r="BSX66" s="559"/>
      <c r="BSY66" s="149"/>
      <c r="BSZ66" s="559"/>
      <c r="BTA66" s="559"/>
      <c r="BTB66" s="559"/>
      <c r="BTC66" s="559"/>
      <c r="BTD66" s="559"/>
      <c r="BTE66" s="559"/>
      <c r="BTF66" s="559"/>
      <c r="BTG66" s="559"/>
      <c r="BTH66" s="559"/>
      <c r="BTI66" s="559"/>
      <c r="BTJ66" s="149"/>
      <c r="BTK66" s="559"/>
      <c r="BTL66" s="559"/>
      <c r="BTM66" s="559"/>
      <c r="BTN66" s="559"/>
      <c r="BTO66" s="559"/>
      <c r="BTP66" s="559"/>
      <c r="BTQ66" s="559"/>
      <c r="BTR66" s="559"/>
      <c r="BTS66" s="559"/>
      <c r="BTT66" s="559"/>
      <c r="BTU66" s="149"/>
      <c r="BTV66" s="559"/>
      <c r="BTW66" s="559"/>
      <c r="BTX66" s="559"/>
      <c r="BTY66" s="559"/>
      <c r="BTZ66" s="559"/>
      <c r="BUA66" s="559"/>
      <c r="BUB66" s="559"/>
      <c r="BUC66" s="559"/>
      <c r="BUD66" s="559"/>
      <c r="BUE66" s="559"/>
      <c r="BUF66" s="149"/>
      <c r="BUG66" s="559"/>
      <c r="BUH66" s="559"/>
      <c r="BUI66" s="559"/>
      <c r="BUJ66" s="559"/>
      <c r="BUK66" s="559"/>
      <c r="BUL66" s="559"/>
      <c r="BUM66" s="559"/>
      <c r="BUN66" s="559"/>
      <c r="BUO66" s="559"/>
      <c r="BUP66" s="559"/>
      <c r="BUQ66" s="149"/>
      <c r="BUR66" s="559"/>
      <c r="BUS66" s="559"/>
      <c r="BUT66" s="559"/>
      <c r="BUU66" s="559"/>
      <c r="BUV66" s="559"/>
      <c r="BUW66" s="559"/>
      <c r="BUX66" s="559"/>
      <c r="BUY66" s="559"/>
      <c r="BUZ66" s="559"/>
      <c r="BVA66" s="559"/>
      <c r="BVB66" s="149"/>
      <c r="BVC66" s="559"/>
      <c r="BVD66" s="559"/>
      <c r="BVE66" s="559"/>
      <c r="BVF66" s="559"/>
      <c r="BVG66" s="559"/>
      <c r="BVH66" s="559"/>
      <c r="BVI66" s="559"/>
      <c r="BVJ66" s="559"/>
      <c r="BVK66" s="559"/>
      <c r="BVL66" s="559"/>
      <c r="BVM66" s="149"/>
      <c r="BVN66" s="559"/>
      <c r="BVO66" s="559"/>
      <c r="BVP66" s="559"/>
      <c r="BVQ66" s="559"/>
      <c r="BVR66" s="559"/>
      <c r="BVS66" s="559"/>
      <c r="BVT66" s="559"/>
      <c r="BVU66" s="559"/>
      <c r="BVV66" s="559"/>
      <c r="BVW66" s="559"/>
      <c r="BVX66" s="149"/>
      <c r="BVY66" s="559"/>
      <c r="BVZ66" s="559"/>
      <c r="BWA66" s="559"/>
      <c r="BWB66" s="559"/>
      <c r="BWC66" s="559"/>
      <c r="BWD66" s="559"/>
      <c r="BWE66" s="559"/>
      <c r="BWF66" s="559"/>
      <c r="BWG66" s="559"/>
      <c r="BWH66" s="559"/>
      <c r="BWI66" s="149"/>
      <c r="BWJ66" s="559"/>
      <c r="BWK66" s="559"/>
      <c r="BWL66" s="559"/>
      <c r="BWM66" s="559"/>
      <c r="BWN66" s="559"/>
      <c r="BWO66" s="559"/>
      <c r="BWP66" s="559"/>
      <c r="BWQ66" s="559"/>
      <c r="BWR66" s="559"/>
      <c r="BWS66" s="559"/>
      <c r="BWT66" s="149"/>
      <c r="BWU66" s="559"/>
      <c r="BWV66" s="559"/>
      <c r="BWW66" s="559"/>
      <c r="BWX66" s="559"/>
      <c r="BWY66" s="559"/>
      <c r="BWZ66" s="559"/>
      <c r="BXA66" s="559"/>
      <c r="BXB66" s="559"/>
      <c r="BXC66" s="559"/>
      <c r="BXD66" s="559"/>
      <c r="BXE66" s="149"/>
      <c r="BXF66" s="559"/>
      <c r="BXG66" s="559"/>
      <c r="BXH66" s="559"/>
      <c r="BXI66" s="559"/>
      <c r="BXJ66" s="559"/>
      <c r="BXK66" s="559"/>
      <c r="BXL66" s="559"/>
      <c r="BXM66" s="559"/>
      <c r="BXN66" s="559"/>
      <c r="BXO66" s="559"/>
      <c r="BXP66" s="149"/>
      <c r="BXQ66" s="559"/>
      <c r="BXR66" s="559"/>
      <c r="BXS66" s="559"/>
      <c r="BXT66" s="559"/>
      <c r="BXU66" s="559"/>
      <c r="BXV66" s="559"/>
      <c r="BXW66" s="559"/>
      <c r="BXX66" s="559"/>
      <c r="BXY66" s="559"/>
      <c r="BXZ66" s="559"/>
      <c r="BYA66" s="149"/>
      <c r="BYB66" s="559"/>
      <c r="BYC66" s="559"/>
      <c r="BYD66" s="559"/>
      <c r="BYE66" s="559"/>
      <c r="BYF66" s="559"/>
      <c r="BYG66" s="559"/>
      <c r="BYH66" s="559"/>
      <c r="BYI66" s="559"/>
      <c r="BYJ66" s="559"/>
      <c r="BYK66" s="559"/>
      <c r="BYL66" s="149"/>
      <c r="BYM66" s="559"/>
      <c r="BYN66" s="559"/>
      <c r="BYO66" s="559"/>
      <c r="BYP66" s="559"/>
      <c r="BYQ66" s="559"/>
      <c r="BYR66" s="559"/>
      <c r="BYS66" s="559"/>
      <c r="BYT66" s="559"/>
      <c r="BYU66" s="559"/>
      <c r="BYV66" s="559"/>
      <c r="BYW66" s="149"/>
      <c r="BYX66" s="559"/>
      <c r="BYY66" s="559"/>
      <c r="BYZ66" s="559"/>
      <c r="BZA66" s="559"/>
      <c r="BZB66" s="559"/>
      <c r="BZC66" s="559"/>
      <c r="BZD66" s="559"/>
      <c r="BZE66" s="559"/>
      <c r="BZF66" s="559"/>
      <c r="BZG66" s="559"/>
      <c r="BZH66" s="149"/>
      <c r="BZI66" s="559"/>
      <c r="BZJ66" s="559"/>
      <c r="BZK66" s="559"/>
      <c r="BZL66" s="559"/>
      <c r="BZM66" s="559"/>
      <c r="BZN66" s="559"/>
      <c r="BZO66" s="559"/>
      <c r="BZP66" s="559"/>
      <c r="BZQ66" s="559"/>
      <c r="BZR66" s="559"/>
      <c r="BZS66" s="149"/>
      <c r="BZT66" s="559"/>
      <c r="BZU66" s="559"/>
      <c r="BZV66" s="559"/>
      <c r="BZW66" s="559"/>
      <c r="BZX66" s="559"/>
      <c r="BZY66" s="559"/>
      <c r="BZZ66" s="559"/>
      <c r="CAA66" s="559"/>
      <c r="CAB66" s="559"/>
      <c r="CAC66" s="559"/>
      <c r="CAD66" s="149"/>
      <c r="CAE66" s="559"/>
      <c r="CAF66" s="559"/>
      <c r="CAG66" s="559"/>
      <c r="CAH66" s="559"/>
      <c r="CAI66" s="559"/>
      <c r="CAJ66" s="559"/>
      <c r="CAK66" s="559"/>
      <c r="CAL66" s="559"/>
      <c r="CAM66" s="559"/>
      <c r="CAN66" s="559"/>
      <c r="CAO66" s="149"/>
      <c r="CAP66" s="559"/>
      <c r="CAQ66" s="559"/>
      <c r="CAR66" s="559"/>
      <c r="CAS66" s="559"/>
      <c r="CAT66" s="559"/>
      <c r="CAU66" s="559"/>
      <c r="CAV66" s="559"/>
      <c r="CAW66" s="559"/>
      <c r="CAX66" s="559"/>
      <c r="CAY66" s="559"/>
      <c r="CAZ66" s="149"/>
      <c r="CBA66" s="559"/>
      <c r="CBB66" s="559"/>
      <c r="CBC66" s="559"/>
      <c r="CBD66" s="559"/>
      <c r="CBE66" s="559"/>
      <c r="CBF66" s="559"/>
      <c r="CBG66" s="559"/>
      <c r="CBH66" s="559"/>
      <c r="CBI66" s="559"/>
      <c r="CBJ66" s="559"/>
      <c r="CBK66" s="149"/>
      <c r="CBL66" s="559"/>
      <c r="CBM66" s="559"/>
      <c r="CBN66" s="559"/>
      <c r="CBO66" s="559"/>
      <c r="CBP66" s="559"/>
      <c r="CBQ66" s="559"/>
      <c r="CBR66" s="559"/>
      <c r="CBS66" s="559"/>
      <c r="CBT66" s="559"/>
      <c r="CBU66" s="559"/>
      <c r="CBV66" s="149"/>
      <c r="CBW66" s="559"/>
      <c r="CBX66" s="559"/>
      <c r="CBY66" s="559"/>
      <c r="CBZ66" s="559"/>
      <c r="CCA66" s="559"/>
      <c r="CCB66" s="559"/>
      <c r="CCC66" s="559"/>
      <c r="CCD66" s="559"/>
      <c r="CCE66" s="559"/>
      <c r="CCF66" s="559"/>
      <c r="CCG66" s="149"/>
      <c r="CCH66" s="559"/>
      <c r="CCI66" s="559"/>
      <c r="CCJ66" s="559"/>
      <c r="CCK66" s="559"/>
      <c r="CCL66" s="559"/>
      <c r="CCM66" s="559"/>
      <c r="CCN66" s="559"/>
      <c r="CCO66" s="559"/>
      <c r="CCP66" s="559"/>
      <c r="CCQ66" s="559"/>
      <c r="CCR66" s="149"/>
      <c r="CCS66" s="559"/>
      <c r="CCT66" s="559"/>
      <c r="CCU66" s="559"/>
      <c r="CCV66" s="559"/>
      <c r="CCW66" s="559"/>
      <c r="CCX66" s="559"/>
      <c r="CCY66" s="559"/>
      <c r="CCZ66" s="559"/>
      <c r="CDA66" s="559"/>
      <c r="CDB66" s="559"/>
      <c r="CDC66" s="149"/>
      <c r="CDD66" s="559"/>
      <c r="CDE66" s="559"/>
      <c r="CDF66" s="559"/>
      <c r="CDG66" s="559"/>
      <c r="CDH66" s="559"/>
      <c r="CDI66" s="559"/>
      <c r="CDJ66" s="559"/>
      <c r="CDK66" s="559"/>
      <c r="CDL66" s="559"/>
      <c r="CDM66" s="559"/>
      <c r="CDN66" s="149"/>
      <c r="CDO66" s="559"/>
      <c r="CDP66" s="559"/>
      <c r="CDQ66" s="559"/>
      <c r="CDR66" s="559"/>
      <c r="CDS66" s="559"/>
      <c r="CDT66" s="559"/>
      <c r="CDU66" s="559"/>
      <c r="CDV66" s="559"/>
      <c r="CDW66" s="559"/>
      <c r="CDX66" s="559"/>
      <c r="CDY66" s="149"/>
      <c r="CDZ66" s="559"/>
      <c r="CEA66" s="559"/>
      <c r="CEB66" s="559"/>
      <c r="CEC66" s="559"/>
      <c r="CED66" s="559"/>
      <c r="CEE66" s="559"/>
      <c r="CEF66" s="559"/>
      <c r="CEG66" s="559"/>
      <c r="CEH66" s="559"/>
      <c r="CEI66" s="559"/>
      <c r="CEJ66" s="149"/>
      <c r="CEK66" s="559"/>
      <c r="CEL66" s="559"/>
      <c r="CEM66" s="559"/>
      <c r="CEN66" s="559"/>
      <c r="CEO66" s="559"/>
      <c r="CEP66" s="559"/>
      <c r="CEQ66" s="559"/>
      <c r="CER66" s="559"/>
      <c r="CES66" s="559"/>
      <c r="CET66" s="559"/>
      <c r="CEU66" s="149"/>
      <c r="CEV66" s="559"/>
      <c r="CEW66" s="559"/>
      <c r="CEX66" s="559"/>
      <c r="CEY66" s="559"/>
      <c r="CEZ66" s="559"/>
      <c r="CFA66" s="559"/>
      <c r="CFB66" s="559"/>
      <c r="CFC66" s="559"/>
      <c r="CFD66" s="559"/>
      <c r="CFE66" s="559"/>
      <c r="CFF66" s="149"/>
      <c r="CFG66" s="559"/>
      <c r="CFH66" s="559"/>
      <c r="CFI66" s="559"/>
      <c r="CFJ66" s="559"/>
      <c r="CFK66" s="559"/>
      <c r="CFL66" s="559"/>
      <c r="CFM66" s="559"/>
      <c r="CFN66" s="559"/>
      <c r="CFO66" s="559"/>
      <c r="CFP66" s="559"/>
      <c r="CFQ66" s="149"/>
      <c r="CFR66" s="559"/>
      <c r="CFS66" s="559"/>
      <c r="CFT66" s="559"/>
      <c r="CFU66" s="559"/>
      <c r="CFV66" s="559"/>
      <c r="CFW66" s="559"/>
      <c r="CFX66" s="559"/>
      <c r="CFY66" s="559"/>
      <c r="CFZ66" s="559"/>
      <c r="CGA66" s="559"/>
      <c r="CGB66" s="149"/>
      <c r="CGC66" s="559"/>
      <c r="CGD66" s="559"/>
      <c r="CGE66" s="559"/>
      <c r="CGF66" s="559"/>
      <c r="CGG66" s="559"/>
      <c r="CGH66" s="559"/>
      <c r="CGI66" s="559"/>
      <c r="CGJ66" s="559"/>
      <c r="CGK66" s="559"/>
      <c r="CGL66" s="559"/>
      <c r="CGM66" s="149"/>
      <c r="CGN66" s="559"/>
      <c r="CGO66" s="559"/>
      <c r="CGP66" s="559"/>
      <c r="CGQ66" s="559"/>
      <c r="CGR66" s="559"/>
      <c r="CGS66" s="559"/>
      <c r="CGT66" s="559"/>
      <c r="CGU66" s="559"/>
      <c r="CGV66" s="559"/>
      <c r="CGW66" s="559"/>
      <c r="CGX66" s="149"/>
      <c r="CGY66" s="559"/>
      <c r="CGZ66" s="559"/>
      <c r="CHA66" s="559"/>
      <c r="CHB66" s="559"/>
      <c r="CHC66" s="559"/>
      <c r="CHD66" s="559"/>
      <c r="CHE66" s="559"/>
      <c r="CHF66" s="559"/>
      <c r="CHG66" s="559"/>
      <c r="CHH66" s="559"/>
      <c r="CHI66" s="149"/>
      <c r="CHJ66" s="559"/>
      <c r="CHK66" s="559"/>
      <c r="CHL66" s="559"/>
      <c r="CHM66" s="559"/>
      <c r="CHN66" s="559"/>
      <c r="CHO66" s="559"/>
      <c r="CHP66" s="559"/>
      <c r="CHQ66" s="559"/>
      <c r="CHR66" s="559"/>
      <c r="CHS66" s="559"/>
      <c r="CHT66" s="149"/>
      <c r="CHU66" s="559"/>
      <c r="CHV66" s="559"/>
      <c r="CHW66" s="559"/>
      <c r="CHX66" s="559"/>
      <c r="CHY66" s="559"/>
      <c r="CHZ66" s="559"/>
      <c r="CIA66" s="559"/>
      <c r="CIB66" s="559"/>
      <c r="CIC66" s="559"/>
      <c r="CID66" s="559"/>
      <c r="CIE66" s="149"/>
      <c r="CIF66" s="559"/>
      <c r="CIG66" s="559"/>
      <c r="CIH66" s="559"/>
      <c r="CII66" s="559"/>
      <c r="CIJ66" s="559"/>
      <c r="CIK66" s="559"/>
      <c r="CIL66" s="559"/>
      <c r="CIM66" s="559"/>
      <c r="CIN66" s="559"/>
      <c r="CIO66" s="559"/>
      <c r="CIP66" s="149"/>
      <c r="CIQ66" s="559"/>
      <c r="CIR66" s="559"/>
      <c r="CIS66" s="559"/>
      <c r="CIT66" s="559"/>
      <c r="CIU66" s="559"/>
      <c r="CIV66" s="559"/>
      <c r="CIW66" s="559"/>
      <c r="CIX66" s="559"/>
      <c r="CIY66" s="559"/>
      <c r="CIZ66" s="559"/>
      <c r="CJA66" s="149"/>
      <c r="CJB66" s="559"/>
      <c r="CJC66" s="559"/>
      <c r="CJD66" s="559"/>
      <c r="CJE66" s="559"/>
      <c r="CJF66" s="559"/>
      <c r="CJG66" s="559"/>
      <c r="CJH66" s="559"/>
      <c r="CJI66" s="559"/>
      <c r="CJJ66" s="559"/>
      <c r="CJK66" s="559"/>
      <c r="CJL66" s="149"/>
      <c r="CJM66" s="559"/>
      <c r="CJN66" s="559"/>
      <c r="CJO66" s="559"/>
      <c r="CJP66" s="559"/>
      <c r="CJQ66" s="559"/>
      <c r="CJR66" s="559"/>
      <c r="CJS66" s="559"/>
      <c r="CJT66" s="559"/>
      <c r="CJU66" s="559"/>
      <c r="CJV66" s="559"/>
      <c r="CJW66" s="149"/>
      <c r="CJX66" s="559"/>
      <c r="CJY66" s="559"/>
      <c r="CJZ66" s="559"/>
      <c r="CKA66" s="559"/>
      <c r="CKB66" s="559"/>
      <c r="CKC66" s="559"/>
      <c r="CKD66" s="559"/>
      <c r="CKE66" s="559"/>
      <c r="CKF66" s="559"/>
      <c r="CKG66" s="559"/>
      <c r="CKH66" s="149"/>
      <c r="CKI66" s="559"/>
      <c r="CKJ66" s="559"/>
      <c r="CKK66" s="559"/>
      <c r="CKL66" s="559"/>
      <c r="CKM66" s="559"/>
      <c r="CKN66" s="559"/>
      <c r="CKO66" s="559"/>
      <c r="CKP66" s="559"/>
      <c r="CKQ66" s="559"/>
      <c r="CKR66" s="559"/>
      <c r="CKS66" s="149"/>
      <c r="CKT66" s="559"/>
      <c r="CKU66" s="559"/>
      <c r="CKV66" s="559"/>
      <c r="CKW66" s="559"/>
      <c r="CKX66" s="559"/>
      <c r="CKY66" s="559"/>
      <c r="CKZ66" s="559"/>
      <c r="CLA66" s="559"/>
      <c r="CLB66" s="559"/>
      <c r="CLC66" s="559"/>
      <c r="CLD66" s="149"/>
      <c r="CLE66" s="559"/>
      <c r="CLF66" s="559"/>
      <c r="CLG66" s="559"/>
      <c r="CLH66" s="559"/>
      <c r="CLI66" s="559"/>
      <c r="CLJ66" s="559"/>
      <c r="CLK66" s="559"/>
      <c r="CLL66" s="559"/>
      <c r="CLM66" s="559"/>
      <c r="CLN66" s="559"/>
      <c r="CLO66" s="149"/>
      <c r="CLP66" s="559"/>
      <c r="CLQ66" s="559"/>
      <c r="CLR66" s="559"/>
      <c r="CLS66" s="559"/>
      <c r="CLT66" s="559"/>
      <c r="CLU66" s="559"/>
      <c r="CLV66" s="559"/>
      <c r="CLW66" s="559"/>
      <c r="CLX66" s="559"/>
      <c r="CLY66" s="559"/>
      <c r="CLZ66" s="149"/>
      <c r="CMA66" s="559"/>
      <c r="CMB66" s="559"/>
      <c r="CMC66" s="559"/>
      <c r="CMD66" s="559"/>
      <c r="CME66" s="559"/>
      <c r="CMF66" s="559"/>
      <c r="CMG66" s="559"/>
      <c r="CMH66" s="559"/>
      <c r="CMI66" s="559"/>
      <c r="CMJ66" s="559"/>
      <c r="CMK66" s="149"/>
      <c r="CML66" s="559"/>
      <c r="CMM66" s="559"/>
      <c r="CMN66" s="559"/>
      <c r="CMO66" s="559"/>
      <c r="CMP66" s="559"/>
      <c r="CMQ66" s="559"/>
      <c r="CMR66" s="559"/>
      <c r="CMS66" s="559"/>
      <c r="CMT66" s="559"/>
      <c r="CMU66" s="559"/>
      <c r="CMV66" s="149"/>
      <c r="CMW66" s="559"/>
      <c r="CMX66" s="559"/>
      <c r="CMY66" s="559"/>
      <c r="CMZ66" s="559"/>
      <c r="CNA66" s="559"/>
      <c r="CNB66" s="559"/>
      <c r="CNC66" s="559"/>
      <c r="CND66" s="559"/>
      <c r="CNE66" s="559"/>
      <c r="CNF66" s="559"/>
      <c r="CNG66" s="149"/>
      <c r="CNH66" s="559"/>
      <c r="CNI66" s="559"/>
      <c r="CNJ66" s="559"/>
      <c r="CNK66" s="559"/>
      <c r="CNL66" s="559"/>
      <c r="CNM66" s="559"/>
      <c r="CNN66" s="559"/>
      <c r="CNO66" s="559"/>
      <c r="CNP66" s="559"/>
      <c r="CNQ66" s="559"/>
      <c r="CNR66" s="149"/>
      <c r="CNS66" s="559"/>
      <c r="CNT66" s="559"/>
      <c r="CNU66" s="559"/>
      <c r="CNV66" s="559"/>
      <c r="CNW66" s="559"/>
      <c r="CNX66" s="559"/>
      <c r="CNY66" s="559"/>
      <c r="CNZ66" s="559"/>
      <c r="COA66" s="559"/>
      <c r="COB66" s="559"/>
      <c r="COC66" s="149"/>
      <c r="COD66" s="559"/>
      <c r="COE66" s="559"/>
      <c r="COF66" s="559"/>
      <c r="COG66" s="559"/>
      <c r="COH66" s="559"/>
      <c r="COI66" s="559"/>
      <c r="COJ66" s="559"/>
      <c r="COK66" s="559"/>
      <c r="COL66" s="559"/>
      <c r="COM66" s="559"/>
      <c r="CON66" s="149"/>
      <c r="COO66" s="559"/>
      <c r="COP66" s="559"/>
      <c r="COQ66" s="559"/>
      <c r="COR66" s="559"/>
      <c r="COS66" s="559"/>
      <c r="COT66" s="559"/>
      <c r="COU66" s="559"/>
      <c r="COV66" s="559"/>
      <c r="COW66" s="559"/>
      <c r="COX66" s="559"/>
      <c r="COY66" s="149"/>
      <c r="COZ66" s="559"/>
      <c r="CPA66" s="559"/>
      <c r="CPB66" s="559"/>
      <c r="CPC66" s="559"/>
      <c r="CPD66" s="559"/>
      <c r="CPE66" s="559"/>
      <c r="CPF66" s="559"/>
      <c r="CPG66" s="559"/>
      <c r="CPH66" s="559"/>
      <c r="CPI66" s="559"/>
      <c r="CPJ66" s="149"/>
      <c r="CPK66" s="559"/>
      <c r="CPL66" s="559"/>
      <c r="CPM66" s="559"/>
      <c r="CPN66" s="559"/>
      <c r="CPO66" s="559"/>
      <c r="CPP66" s="559"/>
      <c r="CPQ66" s="559"/>
      <c r="CPR66" s="559"/>
      <c r="CPS66" s="559"/>
      <c r="CPT66" s="559"/>
      <c r="CPU66" s="149"/>
      <c r="CPV66" s="559"/>
      <c r="CPW66" s="559"/>
      <c r="CPX66" s="559"/>
      <c r="CPY66" s="559"/>
      <c r="CPZ66" s="559"/>
      <c r="CQA66" s="559"/>
      <c r="CQB66" s="559"/>
      <c r="CQC66" s="559"/>
      <c r="CQD66" s="559"/>
      <c r="CQE66" s="559"/>
      <c r="CQF66" s="149"/>
      <c r="CQG66" s="559"/>
      <c r="CQH66" s="559"/>
      <c r="CQI66" s="559"/>
      <c r="CQJ66" s="559"/>
      <c r="CQK66" s="559"/>
      <c r="CQL66" s="559"/>
      <c r="CQM66" s="559"/>
      <c r="CQN66" s="559"/>
      <c r="CQO66" s="559"/>
      <c r="CQP66" s="559"/>
      <c r="CQQ66" s="149"/>
      <c r="CQR66" s="559"/>
      <c r="CQS66" s="559"/>
      <c r="CQT66" s="559"/>
      <c r="CQU66" s="559"/>
      <c r="CQV66" s="559"/>
      <c r="CQW66" s="559"/>
      <c r="CQX66" s="559"/>
      <c r="CQY66" s="559"/>
      <c r="CQZ66" s="559"/>
      <c r="CRA66" s="559"/>
      <c r="CRB66" s="149"/>
      <c r="CRC66" s="559"/>
      <c r="CRD66" s="559"/>
      <c r="CRE66" s="559"/>
      <c r="CRF66" s="559"/>
      <c r="CRG66" s="559"/>
      <c r="CRH66" s="559"/>
      <c r="CRI66" s="559"/>
      <c r="CRJ66" s="559"/>
      <c r="CRK66" s="559"/>
      <c r="CRL66" s="559"/>
      <c r="CRM66" s="149"/>
      <c r="CRN66" s="559"/>
      <c r="CRO66" s="559"/>
      <c r="CRP66" s="559"/>
      <c r="CRQ66" s="559"/>
      <c r="CRR66" s="559"/>
      <c r="CRS66" s="559"/>
      <c r="CRT66" s="559"/>
      <c r="CRU66" s="559"/>
      <c r="CRV66" s="559"/>
      <c r="CRW66" s="559"/>
      <c r="CRX66" s="149"/>
      <c r="CRY66" s="559"/>
      <c r="CRZ66" s="559"/>
      <c r="CSA66" s="559"/>
      <c r="CSB66" s="559"/>
      <c r="CSC66" s="559"/>
      <c r="CSD66" s="559"/>
      <c r="CSE66" s="559"/>
      <c r="CSF66" s="559"/>
      <c r="CSG66" s="559"/>
      <c r="CSH66" s="559"/>
      <c r="CSI66" s="149"/>
      <c r="CSJ66" s="559"/>
      <c r="CSK66" s="559"/>
      <c r="CSL66" s="559"/>
      <c r="CSM66" s="559"/>
      <c r="CSN66" s="559"/>
      <c r="CSO66" s="559"/>
      <c r="CSP66" s="559"/>
      <c r="CSQ66" s="559"/>
      <c r="CSR66" s="559"/>
      <c r="CSS66" s="559"/>
      <c r="CST66" s="149"/>
      <c r="CSU66" s="559"/>
      <c r="CSV66" s="559"/>
      <c r="CSW66" s="559"/>
      <c r="CSX66" s="559"/>
      <c r="CSY66" s="559"/>
      <c r="CSZ66" s="559"/>
      <c r="CTA66" s="559"/>
      <c r="CTB66" s="559"/>
      <c r="CTC66" s="559"/>
      <c r="CTD66" s="559"/>
      <c r="CTE66" s="149"/>
      <c r="CTF66" s="559"/>
      <c r="CTG66" s="559"/>
      <c r="CTH66" s="559"/>
      <c r="CTI66" s="559"/>
      <c r="CTJ66" s="559"/>
      <c r="CTK66" s="559"/>
      <c r="CTL66" s="559"/>
      <c r="CTM66" s="559"/>
      <c r="CTN66" s="559"/>
      <c r="CTO66" s="559"/>
      <c r="CTP66" s="149"/>
      <c r="CTQ66" s="559"/>
      <c r="CTR66" s="559"/>
      <c r="CTS66" s="559"/>
      <c r="CTT66" s="559"/>
      <c r="CTU66" s="559"/>
      <c r="CTV66" s="559"/>
      <c r="CTW66" s="559"/>
      <c r="CTX66" s="559"/>
      <c r="CTY66" s="559"/>
      <c r="CTZ66" s="559"/>
      <c r="CUA66" s="149"/>
      <c r="CUB66" s="559"/>
      <c r="CUC66" s="559"/>
      <c r="CUD66" s="559"/>
      <c r="CUE66" s="559"/>
      <c r="CUF66" s="559"/>
      <c r="CUG66" s="559"/>
      <c r="CUH66" s="559"/>
      <c r="CUI66" s="559"/>
      <c r="CUJ66" s="559"/>
      <c r="CUK66" s="559"/>
      <c r="CUL66" s="149"/>
      <c r="CUM66" s="559"/>
      <c r="CUN66" s="559"/>
      <c r="CUO66" s="559"/>
      <c r="CUP66" s="559"/>
      <c r="CUQ66" s="559"/>
      <c r="CUR66" s="559"/>
      <c r="CUS66" s="559"/>
      <c r="CUT66" s="559"/>
      <c r="CUU66" s="559"/>
      <c r="CUV66" s="559"/>
      <c r="CUW66" s="149"/>
      <c r="CUX66" s="559"/>
      <c r="CUY66" s="559"/>
      <c r="CUZ66" s="559"/>
      <c r="CVA66" s="559"/>
      <c r="CVB66" s="559"/>
      <c r="CVC66" s="559"/>
      <c r="CVD66" s="559"/>
      <c r="CVE66" s="559"/>
      <c r="CVF66" s="559"/>
      <c r="CVG66" s="559"/>
      <c r="CVH66" s="149"/>
      <c r="CVI66" s="559"/>
      <c r="CVJ66" s="559"/>
      <c r="CVK66" s="559"/>
      <c r="CVL66" s="559"/>
      <c r="CVM66" s="559"/>
      <c r="CVN66" s="559"/>
      <c r="CVO66" s="559"/>
      <c r="CVP66" s="559"/>
      <c r="CVQ66" s="559"/>
      <c r="CVR66" s="559"/>
      <c r="CVS66" s="149"/>
      <c r="CVT66" s="559"/>
      <c r="CVU66" s="559"/>
      <c r="CVV66" s="559"/>
      <c r="CVW66" s="559"/>
      <c r="CVX66" s="559"/>
      <c r="CVY66" s="559"/>
      <c r="CVZ66" s="559"/>
      <c r="CWA66" s="559"/>
      <c r="CWB66" s="559"/>
      <c r="CWC66" s="559"/>
      <c r="CWD66" s="149"/>
      <c r="CWE66" s="559"/>
      <c r="CWF66" s="559"/>
      <c r="CWG66" s="559"/>
      <c r="CWH66" s="559"/>
      <c r="CWI66" s="559"/>
      <c r="CWJ66" s="559"/>
      <c r="CWK66" s="559"/>
      <c r="CWL66" s="559"/>
      <c r="CWM66" s="559"/>
      <c r="CWN66" s="559"/>
      <c r="CWO66" s="149"/>
      <c r="CWP66" s="559"/>
      <c r="CWQ66" s="559"/>
      <c r="CWR66" s="559"/>
      <c r="CWS66" s="559"/>
      <c r="CWT66" s="559"/>
      <c r="CWU66" s="559"/>
      <c r="CWV66" s="559"/>
      <c r="CWW66" s="559"/>
      <c r="CWX66" s="559"/>
      <c r="CWY66" s="559"/>
      <c r="CWZ66" s="149"/>
      <c r="CXA66" s="559"/>
      <c r="CXB66" s="559"/>
      <c r="CXC66" s="559"/>
      <c r="CXD66" s="559"/>
      <c r="CXE66" s="559"/>
      <c r="CXF66" s="559"/>
      <c r="CXG66" s="559"/>
      <c r="CXH66" s="559"/>
      <c r="CXI66" s="559"/>
      <c r="CXJ66" s="559"/>
      <c r="CXK66" s="149"/>
      <c r="CXL66" s="559"/>
      <c r="CXM66" s="559"/>
      <c r="CXN66" s="559"/>
      <c r="CXO66" s="559"/>
      <c r="CXP66" s="559"/>
      <c r="CXQ66" s="559"/>
      <c r="CXR66" s="559"/>
      <c r="CXS66" s="559"/>
      <c r="CXT66" s="559"/>
      <c r="CXU66" s="559"/>
      <c r="CXV66" s="149"/>
      <c r="CXW66" s="559"/>
      <c r="CXX66" s="559"/>
      <c r="CXY66" s="559"/>
      <c r="CXZ66" s="559"/>
      <c r="CYA66" s="559"/>
      <c r="CYB66" s="559"/>
      <c r="CYC66" s="559"/>
      <c r="CYD66" s="559"/>
      <c r="CYE66" s="559"/>
      <c r="CYF66" s="559"/>
      <c r="CYG66" s="149"/>
      <c r="CYH66" s="559"/>
      <c r="CYI66" s="559"/>
      <c r="CYJ66" s="559"/>
      <c r="CYK66" s="559"/>
      <c r="CYL66" s="559"/>
      <c r="CYM66" s="559"/>
      <c r="CYN66" s="559"/>
      <c r="CYO66" s="559"/>
      <c r="CYP66" s="559"/>
      <c r="CYQ66" s="559"/>
      <c r="CYR66" s="149"/>
      <c r="CYS66" s="559"/>
      <c r="CYT66" s="559"/>
      <c r="CYU66" s="559"/>
      <c r="CYV66" s="559"/>
      <c r="CYW66" s="559"/>
      <c r="CYX66" s="559"/>
      <c r="CYY66" s="559"/>
      <c r="CYZ66" s="559"/>
      <c r="CZA66" s="559"/>
      <c r="CZB66" s="559"/>
      <c r="CZC66" s="149"/>
      <c r="CZD66" s="559"/>
      <c r="CZE66" s="559"/>
      <c r="CZF66" s="559"/>
      <c r="CZG66" s="559"/>
      <c r="CZH66" s="559"/>
      <c r="CZI66" s="559"/>
      <c r="CZJ66" s="559"/>
      <c r="CZK66" s="559"/>
      <c r="CZL66" s="559"/>
      <c r="CZM66" s="559"/>
      <c r="CZN66" s="149"/>
      <c r="CZO66" s="559"/>
      <c r="CZP66" s="559"/>
      <c r="CZQ66" s="559"/>
      <c r="CZR66" s="559"/>
      <c r="CZS66" s="559"/>
      <c r="CZT66" s="559"/>
      <c r="CZU66" s="559"/>
      <c r="CZV66" s="559"/>
      <c r="CZW66" s="559"/>
      <c r="CZX66" s="559"/>
      <c r="CZY66" s="149"/>
      <c r="CZZ66" s="559"/>
      <c r="DAA66" s="559"/>
      <c r="DAB66" s="559"/>
      <c r="DAC66" s="559"/>
      <c r="DAD66" s="559"/>
      <c r="DAE66" s="559"/>
      <c r="DAF66" s="559"/>
      <c r="DAG66" s="559"/>
      <c r="DAH66" s="559"/>
      <c r="DAI66" s="559"/>
      <c r="DAJ66" s="149"/>
      <c r="DAK66" s="559"/>
      <c r="DAL66" s="559"/>
      <c r="DAM66" s="559"/>
      <c r="DAN66" s="559"/>
      <c r="DAO66" s="559"/>
      <c r="DAP66" s="559"/>
      <c r="DAQ66" s="559"/>
      <c r="DAR66" s="559"/>
      <c r="DAS66" s="559"/>
      <c r="DAT66" s="559"/>
      <c r="DAU66" s="149"/>
      <c r="DAV66" s="559"/>
      <c r="DAW66" s="559"/>
      <c r="DAX66" s="559"/>
      <c r="DAY66" s="559"/>
      <c r="DAZ66" s="559"/>
      <c r="DBA66" s="559"/>
      <c r="DBB66" s="559"/>
      <c r="DBC66" s="559"/>
      <c r="DBD66" s="559"/>
      <c r="DBE66" s="559"/>
      <c r="DBF66" s="149"/>
      <c r="DBG66" s="559"/>
      <c r="DBH66" s="559"/>
      <c r="DBI66" s="559"/>
      <c r="DBJ66" s="559"/>
      <c r="DBK66" s="559"/>
      <c r="DBL66" s="559"/>
      <c r="DBM66" s="559"/>
      <c r="DBN66" s="559"/>
      <c r="DBO66" s="559"/>
      <c r="DBP66" s="559"/>
      <c r="DBQ66" s="149"/>
      <c r="DBR66" s="559"/>
      <c r="DBS66" s="559"/>
      <c r="DBT66" s="559"/>
      <c r="DBU66" s="559"/>
      <c r="DBV66" s="559"/>
      <c r="DBW66" s="559"/>
      <c r="DBX66" s="559"/>
      <c r="DBY66" s="559"/>
      <c r="DBZ66" s="559"/>
      <c r="DCA66" s="559"/>
      <c r="DCB66" s="149"/>
      <c r="DCC66" s="559"/>
      <c r="DCD66" s="559"/>
      <c r="DCE66" s="559"/>
      <c r="DCF66" s="559"/>
      <c r="DCG66" s="559"/>
      <c r="DCH66" s="559"/>
      <c r="DCI66" s="559"/>
      <c r="DCJ66" s="559"/>
      <c r="DCK66" s="559"/>
      <c r="DCL66" s="559"/>
      <c r="DCM66" s="149"/>
      <c r="DCN66" s="559"/>
      <c r="DCO66" s="559"/>
      <c r="DCP66" s="559"/>
      <c r="DCQ66" s="559"/>
      <c r="DCR66" s="559"/>
      <c r="DCS66" s="559"/>
      <c r="DCT66" s="559"/>
      <c r="DCU66" s="559"/>
      <c r="DCV66" s="559"/>
      <c r="DCW66" s="559"/>
      <c r="DCX66" s="149"/>
      <c r="DCY66" s="559"/>
      <c r="DCZ66" s="559"/>
      <c r="DDA66" s="559"/>
      <c r="DDB66" s="559"/>
      <c r="DDC66" s="559"/>
      <c r="DDD66" s="559"/>
      <c r="DDE66" s="559"/>
      <c r="DDF66" s="559"/>
      <c r="DDG66" s="559"/>
      <c r="DDH66" s="559"/>
      <c r="DDI66" s="149"/>
      <c r="DDJ66" s="559"/>
      <c r="DDK66" s="559"/>
      <c r="DDL66" s="559"/>
      <c r="DDM66" s="559"/>
      <c r="DDN66" s="559"/>
      <c r="DDO66" s="559"/>
      <c r="DDP66" s="559"/>
      <c r="DDQ66" s="559"/>
      <c r="DDR66" s="559"/>
      <c r="DDS66" s="559"/>
      <c r="DDT66" s="149"/>
      <c r="DDU66" s="559"/>
      <c r="DDV66" s="559"/>
      <c r="DDW66" s="559"/>
      <c r="DDX66" s="559"/>
      <c r="DDY66" s="559"/>
      <c r="DDZ66" s="559"/>
      <c r="DEA66" s="559"/>
      <c r="DEB66" s="559"/>
      <c r="DEC66" s="559"/>
      <c r="DED66" s="559"/>
      <c r="DEE66" s="149"/>
      <c r="DEF66" s="559"/>
      <c r="DEG66" s="559"/>
      <c r="DEH66" s="559"/>
      <c r="DEI66" s="559"/>
      <c r="DEJ66" s="559"/>
      <c r="DEK66" s="559"/>
      <c r="DEL66" s="559"/>
      <c r="DEM66" s="559"/>
      <c r="DEN66" s="559"/>
      <c r="DEO66" s="559"/>
      <c r="DEP66" s="149"/>
      <c r="DEQ66" s="559"/>
      <c r="DER66" s="559"/>
      <c r="DES66" s="559"/>
      <c r="DET66" s="559"/>
      <c r="DEU66" s="559"/>
      <c r="DEV66" s="559"/>
      <c r="DEW66" s="559"/>
      <c r="DEX66" s="559"/>
      <c r="DEY66" s="559"/>
      <c r="DEZ66" s="559"/>
      <c r="DFA66" s="149"/>
      <c r="DFB66" s="559"/>
      <c r="DFC66" s="559"/>
      <c r="DFD66" s="559"/>
      <c r="DFE66" s="559"/>
      <c r="DFF66" s="559"/>
      <c r="DFG66" s="559"/>
      <c r="DFH66" s="559"/>
      <c r="DFI66" s="559"/>
      <c r="DFJ66" s="559"/>
      <c r="DFK66" s="559"/>
      <c r="DFL66" s="149"/>
      <c r="DFM66" s="559"/>
      <c r="DFN66" s="559"/>
      <c r="DFO66" s="559"/>
      <c r="DFP66" s="559"/>
      <c r="DFQ66" s="559"/>
      <c r="DFR66" s="559"/>
      <c r="DFS66" s="559"/>
      <c r="DFT66" s="559"/>
      <c r="DFU66" s="559"/>
      <c r="DFV66" s="559"/>
      <c r="DFW66" s="149"/>
      <c r="DFX66" s="559"/>
      <c r="DFY66" s="559"/>
      <c r="DFZ66" s="559"/>
      <c r="DGA66" s="559"/>
      <c r="DGB66" s="559"/>
      <c r="DGC66" s="559"/>
      <c r="DGD66" s="559"/>
      <c r="DGE66" s="559"/>
      <c r="DGF66" s="559"/>
      <c r="DGG66" s="559"/>
      <c r="DGH66" s="149"/>
      <c r="DGI66" s="559"/>
      <c r="DGJ66" s="559"/>
      <c r="DGK66" s="559"/>
      <c r="DGL66" s="559"/>
      <c r="DGM66" s="559"/>
      <c r="DGN66" s="559"/>
      <c r="DGO66" s="559"/>
      <c r="DGP66" s="559"/>
      <c r="DGQ66" s="559"/>
      <c r="DGR66" s="559"/>
      <c r="DGS66" s="149"/>
      <c r="DGT66" s="559"/>
      <c r="DGU66" s="559"/>
      <c r="DGV66" s="559"/>
      <c r="DGW66" s="559"/>
      <c r="DGX66" s="559"/>
      <c r="DGY66" s="559"/>
      <c r="DGZ66" s="559"/>
      <c r="DHA66" s="559"/>
      <c r="DHB66" s="559"/>
      <c r="DHC66" s="559"/>
      <c r="DHD66" s="149"/>
      <c r="DHE66" s="559"/>
      <c r="DHF66" s="559"/>
      <c r="DHG66" s="559"/>
      <c r="DHH66" s="559"/>
      <c r="DHI66" s="559"/>
      <c r="DHJ66" s="559"/>
      <c r="DHK66" s="559"/>
      <c r="DHL66" s="559"/>
      <c r="DHM66" s="559"/>
      <c r="DHN66" s="559"/>
      <c r="DHO66" s="149"/>
      <c r="DHP66" s="559"/>
      <c r="DHQ66" s="559"/>
      <c r="DHR66" s="559"/>
      <c r="DHS66" s="559"/>
      <c r="DHT66" s="559"/>
      <c r="DHU66" s="559"/>
      <c r="DHV66" s="559"/>
      <c r="DHW66" s="559"/>
      <c r="DHX66" s="559"/>
      <c r="DHY66" s="559"/>
      <c r="DHZ66" s="149"/>
      <c r="DIA66" s="559"/>
      <c r="DIB66" s="559"/>
      <c r="DIC66" s="559"/>
      <c r="DID66" s="559"/>
      <c r="DIE66" s="559"/>
      <c r="DIF66" s="559"/>
      <c r="DIG66" s="559"/>
      <c r="DIH66" s="559"/>
      <c r="DII66" s="559"/>
      <c r="DIJ66" s="559"/>
      <c r="DIK66" s="149"/>
      <c r="DIL66" s="559"/>
      <c r="DIM66" s="559"/>
      <c r="DIN66" s="559"/>
      <c r="DIO66" s="559"/>
      <c r="DIP66" s="559"/>
      <c r="DIQ66" s="559"/>
      <c r="DIR66" s="559"/>
      <c r="DIS66" s="559"/>
      <c r="DIT66" s="559"/>
      <c r="DIU66" s="559"/>
      <c r="DIV66" s="149"/>
      <c r="DIW66" s="559"/>
      <c r="DIX66" s="559"/>
      <c r="DIY66" s="559"/>
      <c r="DIZ66" s="559"/>
      <c r="DJA66" s="559"/>
      <c r="DJB66" s="559"/>
      <c r="DJC66" s="559"/>
      <c r="DJD66" s="559"/>
      <c r="DJE66" s="559"/>
      <c r="DJF66" s="559"/>
      <c r="DJG66" s="149"/>
      <c r="DJH66" s="559"/>
      <c r="DJI66" s="559"/>
      <c r="DJJ66" s="559"/>
      <c r="DJK66" s="559"/>
      <c r="DJL66" s="559"/>
      <c r="DJM66" s="559"/>
      <c r="DJN66" s="559"/>
      <c r="DJO66" s="559"/>
      <c r="DJP66" s="559"/>
      <c r="DJQ66" s="559"/>
      <c r="DJR66" s="149"/>
      <c r="DJS66" s="559"/>
      <c r="DJT66" s="559"/>
      <c r="DJU66" s="559"/>
      <c r="DJV66" s="559"/>
      <c r="DJW66" s="559"/>
      <c r="DJX66" s="559"/>
      <c r="DJY66" s="559"/>
      <c r="DJZ66" s="559"/>
      <c r="DKA66" s="559"/>
      <c r="DKB66" s="559"/>
      <c r="DKC66" s="149"/>
      <c r="DKD66" s="559"/>
      <c r="DKE66" s="559"/>
      <c r="DKF66" s="559"/>
      <c r="DKG66" s="559"/>
      <c r="DKH66" s="559"/>
      <c r="DKI66" s="559"/>
      <c r="DKJ66" s="559"/>
      <c r="DKK66" s="559"/>
      <c r="DKL66" s="559"/>
      <c r="DKM66" s="559"/>
      <c r="DKN66" s="149"/>
      <c r="DKO66" s="559"/>
      <c r="DKP66" s="559"/>
      <c r="DKQ66" s="559"/>
      <c r="DKR66" s="559"/>
      <c r="DKS66" s="559"/>
      <c r="DKT66" s="559"/>
      <c r="DKU66" s="559"/>
      <c r="DKV66" s="559"/>
      <c r="DKW66" s="559"/>
      <c r="DKX66" s="559"/>
      <c r="DKY66" s="149"/>
      <c r="DKZ66" s="559"/>
      <c r="DLA66" s="559"/>
      <c r="DLB66" s="559"/>
      <c r="DLC66" s="559"/>
      <c r="DLD66" s="559"/>
      <c r="DLE66" s="559"/>
      <c r="DLF66" s="559"/>
      <c r="DLG66" s="559"/>
      <c r="DLH66" s="559"/>
      <c r="DLI66" s="559"/>
      <c r="DLJ66" s="149"/>
      <c r="DLK66" s="559"/>
      <c r="DLL66" s="559"/>
      <c r="DLM66" s="559"/>
      <c r="DLN66" s="559"/>
      <c r="DLO66" s="559"/>
      <c r="DLP66" s="559"/>
      <c r="DLQ66" s="559"/>
      <c r="DLR66" s="559"/>
      <c r="DLS66" s="559"/>
      <c r="DLT66" s="559"/>
      <c r="DLU66" s="149"/>
      <c r="DLV66" s="559"/>
      <c r="DLW66" s="559"/>
      <c r="DLX66" s="559"/>
      <c r="DLY66" s="559"/>
      <c r="DLZ66" s="559"/>
      <c r="DMA66" s="559"/>
      <c r="DMB66" s="559"/>
      <c r="DMC66" s="559"/>
      <c r="DMD66" s="559"/>
      <c r="DME66" s="559"/>
      <c r="DMF66" s="149"/>
      <c r="DMG66" s="559"/>
      <c r="DMH66" s="559"/>
      <c r="DMI66" s="559"/>
      <c r="DMJ66" s="559"/>
      <c r="DMK66" s="559"/>
      <c r="DML66" s="559"/>
      <c r="DMM66" s="559"/>
      <c r="DMN66" s="559"/>
      <c r="DMO66" s="559"/>
      <c r="DMP66" s="559"/>
      <c r="DMQ66" s="149"/>
      <c r="DMR66" s="559"/>
      <c r="DMS66" s="559"/>
      <c r="DMT66" s="559"/>
      <c r="DMU66" s="559"/>
      <c r="DMV66" s="559"/>
      <c r="DMW66" s="559"/>
      <c r="DMX66" s="559"/>
      <c r="DMY66" s="559"/>
      <c r="DMZ66" s="559"/>
      <c r="DNA66" s="559"/>
      <c r="DNB66" s="149"/>
      <c r="DNC66" s="559"/>
      <c r="DND66" s="559"/>
      <c r="DNE66" s="559"/>
      <c r="DNF66" s="559"/>
      <c r="DNG66" s="559"/>
      <c r="DNH66" s="559"/>
      <c r="DNI66" s="559"/>
      <c r="DNJ66" s="559"/>
      <c r="DNK66" s="559"/>
      <c r="DNL66" s="559"/>
      <c r="DNM66" s="149"/>
      <c r="DNN66" s="559"/>
      <c r="DNO66" s="559"/>
      <c r="DNP66" s="559"/>
      <c r="DNQ66" s="559"/>
      <c r="DNR66" s="559"/>
      <c r="DNS66" s="559"/>
      <c r="DNT66" s="559"/>
      <c r="DNU66" s="559"/>
      <c r="DNV66" s="559"/>
      <c r="DNW66" s="559"/>
      <c r="DNX66" s="149"/>
      <c r="DNY66" s="559"/>
      <c r="DNZ66" s="559"/>
      <c r="DOA66" s="559"/>
      <c r="DOB66" s="559"/>
      <c r="DOC66" s="559"/>
      <c r="DOD66" s="559"/>
      <c r="DOE66" s="559"/>
      <c r="DOF66" s="559"/>
      <c r="DOG66" s="559"/>
      <c r="DOH66" s="559"/>
      <c r="DOI66" s="149"/>
      <c r="DOJ66" s="559"/>
      <c r="DOK66" s="559"/>
      <c r="DOL66" s="559"/>
      <c r="DOM66" s="559"/>
      <c r="DON66" s="559"/>
      <c r="DOO66" s="559"/>
      <c r="DOP66" s="559"/>
      <c r="DOQ66" s="559"/>
      <c r="DOR66" s="559"/>
      <c r="DOS66" s="559"/>
      <c r="DOT66" s="149"/>
      <c r="DOU66" s="559"/>
      <c r="DOV66" s="559"/>
      <c r="DOW66" s="559"/>
      <c r="DOX66" s="559"/>
      <c r="DOY66" s="559"/>
      <c r="DOZ66" s="559"/>
      <c r="DPA66" s="559"/>
      <c r="DPB66" s="559"/>
      <c r="DPC66" s="559"/>
      <c r="DPD66" s="559"/>
      <c r="DPE66" s="149"/>
      <c r="DPF66" s="559"/>
      <c r="DPG66" s="559"/>
      <c r="DPH66" s="559"/>
      <c r="DPI66" s="559"/>
      <c r="DPJ66" s="559"/>
      <c r="DPK66" s="559"/>
      <c r="DPL66" s="559"/>
      <c r="DPM66" s="559"/>
      <c r="DPN66" s="559"/>
      <c r="DPO66" s="559"/>
      <c r="DPP66" s="149"/>
      <c r="DPQ66" s="559"/>
      <c r="DPR66" s="559"/>
      <c r="DPS66" s="559"/>
      <c r="DPT66" s="559"/>
      <c r="DPU66" s="559"/>
      <c r="DPV66" s="559"/>
      <c r="DPW66" s="559"/>
      <c r="DPX66" s="559"/>
      <c r="DPY66" s="559"/>
      <c r="DPZ66" s="559"/>
      <c r="DQA66" s="149"/>
      <c r="DQB66" s="559"/>
      <c r="DQC66" s="559"/>
      <c r="DQD66" s="559"/>
      <c r="DQE66" s="559"/>
      <c r="DQF66" s="559"/>
      <c r="DQG66" s="559"/>
      <c r="DQH66" s="559"/>
      <c r="DQI66" s="559"/>
      <c r="DQJ66" s="559"/>
      <c r="DQK66" s="559"/>
      <c r="DQL66" s="149"/>
      <c r="DQM66" s="559"/>
      <c r="DQN66" s="559"/>
      <c r="DQO66" s="559"/>
      <c r="DQP66" s="559"/>
      <c r="DQQ66" s="559"/>
      <c r="DQR66" s="559"/>
      <c r="DQS66" s="559"/>
      <c r="DQT66" s="559"/>
      <c r="DQU66" s="559"/>
      <c r="DQV66" s="559"/>
      <c r="DQW66" s="149"/>
      <c r="DQX66" s="559"/>
      <c r="DQY66" s="559"/>
      <c r="DQZ66" s="559"/>
      <c r="DRA66" s="559"/>
      <c r="DRB66" s="559"/>
      <c r="DRC66" s="559"/>
      <c r="DRD66" s="559"/>
      <c r="DRE66" s="559"/>
      <c r="DRF66" s="559"/>
      <c r="DRG66" s="559"/>
      <c r="DRH66" s="149"/>
      <c r="DRI66" s="559"/>
      <c r="DRJ66" s="559"/>
      <c r="DRK66" s="559"/>
      <c r="DRL66" s="559"/>
      <c r="DRM66" s="559"/>
      <c r="DRN66" s="559"/>
      <c r="DRO66" s="559"/>
      <c r="DRP66" s="559"/>
      <c r="DRQ66" s="559"/>
      <c r="DRR66" s="559"/>
      <c r="DRS66" s="149"/>
      <c r="DRT66" s="559"/>
      <c r="DRU66" s="559"/>
      <c r="DRV66" s="559"/>
      <c r="DRW66" s="559"/>
      <c r="DRX66" s="559"/>
      <c r="DRY66" s="559"/>
      <c r="DRZ66" s="559"/>
      <c r="DSA66" s="559"/>
      <c r="DSB66" s="559"/>
      <c r="DSC66" s="559"/>
      <c r="DSD66" s="149"/>
      <c r="DSE66" s="559"/>
      <c r="DSF66" s="559"/>
      <c r="DSG66" s="559"/>
      <c r="DSH66" s="559"/>
      <c r="DSI66" s="559"/>
      <c r="DSJ66" s="559"/>
      <c r="DSK66" s="559"/>
      <c r="DSL66" s="559"/>
      <c r="DSM66" s="559"/>
      <c r="DSN66" s="559"/>
      <c r="DSO66" s="149"/>
      <c r="DSP66" s="559"/>
      <c r="DSQ66" s="559"/>
      <c r="DSR66" s="559"/>
      <c r="DSS66" s="559"/>
      <c r="DST66" s="559"/>
      <c r="DSU66" s="559"/>
      <c r="DSV66" s="559"/>
      <c r="DSW66" s="559"/>
      <c r="DSX66" s="559"/>
      <c r="DSY66" s="559"/>
      <c r="DSZ66" s="149"/>
      <c r="DTA66" s="559"/>
      <c r="DTB66" s="559"/>
      <c r="DTC66" s="559"/>
      <c r="DTD66" s="559"/>
      <c r="DTE66" s="559"/>
      <c r="DTF66" s="559"/>
      <c r="DTG66" s="559"/>
      <c r="DTH66" s="559"/>
      <c r="DTI66" s="559"/>
      <c r="DTJ66" s="559"/>
      <c r="DTK66" s="149"/>
      <c r="DTL66" s="559"/>
      <c r="DTM66" s="559"/>
      <c r="DTN66" s="559"/>
      <c r="DTO66" s="559"/>
      <c r="DTP66" s="559"/>
      <c r="DTQ66" s="559"/>
      <c r="DTR66" s="559"/>
      <c r="DTS66" s="559"/>
      <c r="DTT66" s="559"/>
      <c r="DTU66" s="559"/>
      <c r="DTV66" s="149"/>
      <c r="DTW66" s="559"/>
      <c r="DTX66" s="559"/>
      <c r="DTY66" s="559"/>
      <c r="DTZ66" s="559"/>
      <c r="DUA66" s="559"/>
      <c r="DUB66" s="559"/>
      <c r="DUC66" s="559"/>
      <c r="DUD66" s="559"/>
      <c r="DUE66" s="559"/>
      <c r="DUF66" s="559"/>
      <c r="DUG66" s="149"/>
      <c r="DUH66" s="559"/>
      <c r="DUI66" s="559"/>
      <c r="DUJ66" s="559"/>
      <c r="DUK66" s="559"/>
      <c r="DUL66" s="559"/>
      <c r="DUM66" s="559"/>
      <c r="DUN66" s="559"/>
      <c r="DUO66" s="559"/>
      <c r="DUP66" s="559"/>
      <c r="DUQ66" s="559"/>
      <c r="DUR66" s="149"/>
      <c r="DUS66" s="559"/>
      <c r="DUT66" s="559"/>
      <c r="DUU66" s="559"/>
      <c r="DUV66" s="559"/>
      <c r="DUW66" s="559"/>
      <c r="DUX66" s="559"/>
      <c r="DUY66" s="559"/>
      <c r="DUZ66" s="559"/>
      <c r="DVA66" s="559"/>
      <c r="DVB66" s="559"/>
      <c r="DVC66" s="149"/>
      <c r="DVD66" s="559"/>
      <c r="DVE66" s="559"/>
      <c r="DVF66" s="559"/>
      <c r="DVG66" s="559"/>
      <c r="DVH66" s="559"/>
      <c r="DVI66" s="559"/>
      <c r="DVJ66" s="559"/>
      <c r="DVK66" s="559"/>
      <c r="DVL66" s="559"/>
      <c r="DVM66" s="559"/>
      <c r="DVN66" s="149"/>
      <c r="DVO66" s="559"/>
      <c r="DVP66" s="559"/>
      <c r="DVQ66" s="559"/>
      <c r="DVR66" s="559"/>
      <c r="DVS66" s="559"/>
      <c r="DVT66" s="559"/>
      <c r="DVU66" s="559"/>
      <c r="DVV66" s="559"/>
      <c r="DVW66" s="559"/>
      <c r="DVX66" s="559"/>
      <c r="DVY66" s="149"/>
      <c r="DVZ66" s="559"/>
      <c r="DWA66" s="559"/>
      <c r="DWB66" s="559"/>
      <c r="DWC66" s="559"/>
      <c r="DWD66" s="559"/>
      <c r="DWE66" s="559"/>
      <c r="DWF66" s="559"/>
      <c r="DWG66" s="559"/>
      <c r="DWH66" s="559"/>
      <c r="DWI66" s="559"/>
      <c r="DWJ66" s="149"/>
      <c r="DWK66" s="559"/>
      <c r="DWL66" s="559"/>
      <c r="DWM66" s="559"/>
      <c r="DWN66" s="559"/>
      <c r="DWO66" s="559"/>
      <c r="DWP66" s="559"/>
      <c r="DWQ66" s="559"/>
      <c r="DWR66" s="559"/>
      <c r="DWS66" s="559"/>
      <c r="DWT66" s="559"/>
      <c r="DWU66" s="149"/>
      <c r="DWV66" s="559"/>
      <c r="DWW66" s="559"/>
      <c r="DWX66" s="559"/>
      <c r="DWY66" s="559"/>
      <c r="DWZ66" s="559"/>
      <c r="DXA66" s="559"/>
      <c r="DXB66" s="559"/>
      <c r="DXC66" s="559"/>
      <c r="DXD66" s="559"/>
      <c r="DXE66" s="559"/>
      <c r="DXF66" s="149"/>
      <c r="DXG66" s="559"/>
      <c r="DXH66" s="559"/>
      <c r="DXI66" s="559"/>
      <c r="DXJ66" s="559"/>
      <c r="DXK66" s="559"/>
      <c r="DXL66" s="559"/>
      <c r="DXM66" s="559"/>
      <c r="DXN66" s="559"/>
      <c r="DXO66" s="559"/>
      <c r="DXP66" s="559"/>
      <c r="DXQ66" s="149"/>
      <c r="DXR66" s="559"/>
      <c r="DXS66" s="559"/>
      <c r="DXT66" s="559"/>
      <c r="DXU66" s="559"/>
      <c r="DXV66" s="559"/>
      <c r="DXW66" s="559"/>
      <c r="DXX66" s="559"/>
      <c r="DXY66" s="559"/>
      <c r="DXZ66" s="559"/>
      <c r="DYA66" s="559"/>
      <c r="DYB66" s="149"/>
      <c r="DYC66" s="559"/>
      <c r="DYD66" s="559"/>
      <c r="DYE66" s="559"/>
      <c r="DYF66" s="559"/>
      <c r="DYG66" s="559"/>
      <c r="DYH66" s="559"/>
      <c r="DYI66" s="559"/>
      <c r="DYJ66" s="559"/>
      <c r="DYK66" s="559"/>
      <c r="DYL66" s="559"/>
      <c r="DYM66" s="149"/>
      <c r="DYN66" s="559"/>
      <c r="DYO66" s="559"/>
      <c r="DYP66" s="559"/>
      <c r="DYQ66" s="559"/>
      <c r="DYR66" s="559"/>
      <c r="DYS66" s="559"/>
      <c r="DYT66" s="559"/>
      <c r="DYU66" s="559"/>
      <c r="DYV66" s="559"/>
      <c r="DYW66" s="559"/>
      <c r="DYX66" s="149"/>
      <c r="DYY66" s="559"/>
      <c r="DYZ66" s="559"/>
      <c r="DZA66" s="559"/>
      <c r="DZB66" s="559"/>
      <c r="DZC66" s="559"/>
      <c r="DZD66" s="559"/>
      <c r="DZE66" s="559"/>
      <c r="DZF66" s="559"/>
      <c r="DZG66" s="559"/>
      <c r="DZH66" s="559"/>
      <c r="DZI66" s="149"/>
      <c r="DZJ66" s="559"/>
      <c r="DZK66" s="559"/>
      <c r="DZL66" s="559"/>
      <c r="DZM66" s="559"/>
      <c r="DZN66" s="559"/>
      <c r="DZO66" s="559"/>
      <c r="DZP66" s="559"/>
      <c r="DZQ66" s="559"/>
      <c r="DZR66" s="559"/>
      <c r="DZS66" s="559"/>
      <c r="DZT66" s="149"/>
      <c r="DZU66" s="559"/>
      <c r="DZV66" s="559"/>
      <c r="DZW66" s="559"/>
      <c r="DZX66" s="559"/>
      <c r="DZY66" s="559"/>
      <c r="DZZ66" s="559"/>
      <c r="EAA66" s="559"/>
      <c r="EAB66" s="559"/>
      <c r="EAC66" s="559"/>
      <c r="EAD66" s="559"/>
      <c r="EAE66" s="149"/>
      <c r="EAF66" s="559"/>
      <c r="EAG66" s="559"/>
      <c r="EAH66" s="559"/>
      <c r="EAI66" s="559"/>
      <c r="EAJ66" s="559"/>
      <c r="EAK66" s="559"/>
      <c r="EAL66" s="559"/>
      <c r="EAM66" s="559"/>
      <c r="EAN66" s="559"/>
      <c r="EAO66" s="559"/>
      <c r="EAP66" s="149"/>
      <c r="EAQ66" s="559"/>
      <c r="EAR66" s="559"/>
      <c r="EAS66" s="559"/>
      <c r="EAT66" s="559"/>
      <c r="EAU66" s="559"/>
      <c r="EAV66" s="559"/>
      <c r="EAW66" s="559"/>
      <c r="EAX66" s="559"/>
      <c r="EAY66" s="559"/>
      <c r="EAZ66" s="559"/>
      <c r="EBA66" s="149"/>
      <c r="EBB66" s="559"/>
      <c r="EBC66" s="559"/>
      <c r="EBD66" s="559"/>
      <c r="EBE66" s="559"/>
      <c r="EBF66" s="559"/>
      <c r="EBG66" s="559"/>
      <c r="EBH66" s="559"/>
      <c r="EBI66" s="559"/>
      <c r="EBJ66" s="559"/>
      <c r="EBK66" s="559"/>
      <c r="EBL66" s="149"/>
      <c r="EBM66" s="559"/>
      <c r="EBN66" s="559"/>
      <c r="EBO66" s="559"/>
      <c r="EBP66" s="559"/>
      <c r="EBQ66" s="559"/>
      <c r="EBR66" s="559"/>
      <c r="EBS66" s="559"/>
      <c r="EBT66" s="559"/>
      <c r="EBU66" s="559"/>
      <c r="EBV66" s="559"/>
      <c r="EBW66" s="149"/>
      <c r="EBX66" s="559"/>
      <c r="EBY66" s="559"/>
      <c r="EBZ66" s="559"/>
      <c r="ECA66" s="559"/>
      <c r="ECB66" s="559"/>
      <c r="ECC66" s="559"/>
      <c r="ECD66" s="559"/>
      <c r="ECE66" s="559"/>
      <c r="ECF66" s="559"/>
      <c r="ECG66" s="559"/>
      <c r="ECH66" s="149"/>
      <c r="ECI66" s="559"/>
      <c r="ECJ66" s="559"/>
      <c r="ECK66" s="559"/>
      <c r="ECL66" s="559"/>
      <c r="ECM66" s="559"/>
      <c r="ECN66" s="559"/>
      <c r="ECO66" s="559"/>
      <c r="ECP66" s="559"/>
      <c r="ECQ66" s="559"/>
      <c r="ECR66" s="559"/>
      <c r="ECS66" s="149"/>
      <c r="ECT66" s="559"/>
      <c r="ECU66" s="559"/>
      <c r="ECV66" s="559"/>
      <c r="ECW66" s="559"/>
      <c r="ECX66" s="559"/>
      <c r="ECY66" s="559"/>
      <c r="ECZ66" s="559"/>
      <c r="EDA66" s="559"/>
      <c r="EDB66" s="559"/>
      <c r="EDC66" s="559"/>
      <c r="EDD66" s="149"/>
      <c r="EDE66" s="559"/>
      <c r="EDF66" s="559"/>
      <c r="EDG66" s="559"/>
      <c r="EDH66" s="559"/>
      <c r="EDI66" s="559"/>
      <c r="EDJ66" s="559"/>
      <c r="EDK66" s="559"/>
      <c r="EDL66" s="559"/>
      <c r="EDM66" s="559"/>
      <c r="EDN66" s="559"/>
      <c r="EDO66" s="149"/>
      <c r="EDP66" s="559"/>
      <c r="EDQ66" s="559"/>
      <c r="EDR66" s="559"/>
      <c r="EDS66" s="559"/>
      <c r="EDT66" s="559"/>
      <c r="EDU66" s="559"/>
      <c r="EDV66" s="559"/>
      <c r="EDW66" s="559"/>
      <c r="EDX66" s="559"/>
      <c r="EDY66" s="559"/>
      <c r="EDZ66" s="149"/>
      <c r="EEA66" s="559"/>
      <c r="EEB66" s="559"/>
      <c r="EEC66" s="559"/>
      <c r="EED66" s="559"/>
      <c r="EEE66" s="559"/>
      <c r="EEF66" s="559"/>
      <c r="EEG66" s="559"/>
      <c r="EEH66" s="559"/>
      <c r="EEI66" s="559"/>
      <c r="EEJ66" s="559"/>
      <c r="EEK66" s="149"/>
      <c r="EEL66" s="559"/>
      <c r="EEM66" s="559"/>
      <c r="EEN66" s="559"/>
      <c r="EEO66" s="559"/>
      <c r="EEP66" s="559"/>
      <c r="EEQ66" s="559"/>
      <c r="EER66" s="559"/>
      <c r="EES66" s="559"/>
      <c r="EET66" s="559"/>
      <c r="EEU66" s="559"/>
      <c r="EEV66" s="149"/>
      <c r="EEW66" s="559"/>
      <c r="EEX66" s="559"/>
      <c r="EEY66" s="559"/>
      <c r="EEZ66" s="559"/>
      <c r="EFA66" s="559"/>
      <c r="EFB66" s="559"/>
      <c r="EFC66" s="559"/>
      <c r="EFD66" s="559"/>
      <c r="EFE66" s="559"/>
      <c r="EFF66" s="559"/>
      <c r="EFG66" s="149"/>
      <c r="EFH66" s="559"/>
      <c r="EFI66" s="559"/>
      <c r="EFJ66" s="559"/>
      <c r="EFK66" s="559"/>
      <c r="EFL66" s="559"/>
      <c r="EFM66" s="559"/>
      <c r="EFN66" s="559"/>
      <c r="EFO66" s="559"/>
      <c r="EFP66" s="559"/>
      <c r="EFQ66" s="559"/>
      <c r="EFR66" s="149"/>
      <c r="EFS66" s="559"/>
      <c r="EFT66" s="559"/>
      <c r="EFU66" s="559"/>
      <c r="EFV66" s="559"/>
      <c r="EFW66" s="559"/>
      <c r="EFX66" s="559"/>
      <c r="EFY66" s="559"/>
      <c r="EFZ66" s="559"/>
      <c r="EGA66" s="559"/>
      <c r="EGB66" s="559"/>
      <c r="EGC66" s="149"/>
      <c r="EGD66" s="559"/>
      <c r="EGE66" s="559"/>
      <c r="EGF66" s="559"/>
      <c r="EGG66" s="559"/>
      <c r="EGH66" s="559"/>
      <c r="EGI66" s="559"/>
      <c r="EGJ66" s="559"/>
      <c r="EGK66" s="559"/>
      <c r="EGL66" s="559"/>
      <c r="EGM66" s="559"/>
      <c r="EGN66" s="149"/>
      <c r="EGO66" s="559"/>
      <c r="EGP66" s="559"/>
      <c r="EGQ66" s="559"/>
      <c r="EGR66" s="559"/>
      <c r="EGS66" s="559"/>
      <c r="EGT66" s="559"/>
      <c r="EGU66" s="559"/>
      <c r="EGV66" s="559"/>
      <c r="EGW66" s="559"/>
      <c r="EGX66" s="559"/>
      <c r="EGY66" s="149"/>
      <c r="EGZ66" s="559"/>
      <c r="EHA66" s="559"/>
      <c r="EHB66" s="559"/>
      <c r="EHC66" s="559"/>
      <c r="EHD66" s="559"/>
      <c r="EHE66" s="559"/>
      <c r="EHF66" s="559"/>
      <c r="EHG66" s="559"/>
      <c r="EHH66" s="559"/>
      <c r="EHI66" s="559"/>
      <c r="EHJ66" s="149"/>
      <c r="EHK66" s="559"/>
      <c r="EHL66" s="559"/>
      <c r="EHM66" s="559"/>
      <c r="EHN66" s="559"/>
      <c r="EHO66" s="559"/>
      <c r="EHP66" s="559"/>
      <c r="EHQ66" s="559"/>
      <c r="EHR66" s="559"/>
      <c r="EHS66" s="559"/>
      <c r="EHT66" s="559"/>
      <c r="EHU66" s="149"/>
      <c r="EHV66" s="559"/>
      <c r="EHW66" s="559"/>
      <c r="EHX66" s="559"/>
      <c r="EHY66" s="559"/>
      <c r="EHZ66" s="559"/>
      <c r="EIA66" s="559"/>
      <c r="EIB66" s="559"/>
      <c r="EIC66" s="559"/>
      <c r="EID66" s="559"/>
      <c r="EIE66" s="559"/>
      <c r="EIF66" s="149"/>
      <c r="EIG66" s="559"/>
      <c r="EIH66" s="559"/>
      <c r="EII66" s="559"/>
      <c r="EIJ66" s="559"/>
      <c r="EIK66" s="559"/>
      <c r="EIL66" s="559"/>
      <c r="EIM66" s="559"/>
      <c r="EIN66" s="559"/>
      <c r="EIO66" s="559"/>
      <c r="EIP66" s="559"/>
      <c r="EIQ66" s="149"/>
      <c r="EIR66" s="559"/>
      <c r="EIS66" s="559"/>
      <c r="EIT66" s="559"/>
      <c r="EIU66" s="559"/>
      <c r="EIV66" s="559"/>
      <c r="EIW66" s="559"/>
      <c r="EIX66" s="559"/>
      <c r="EIY66" s="559"/>
      <c r="EIZ66" s="559"/>
      <c r="EJA66" s="559"/>
      <c r="EJB66" s="149"/>
      <c r="EJC66" s="559"/>
      <c r="EJD66" s="559"/>
      <c r="EJE66" s="559"/>
      <c r="EJF66" s="559"/>
      <c r="EJG66" s="559"/>
      <c r="EJH66" s="559"/>
      <c r="EJI66" s="559"/>
      <c r="EJJ66" s="559"/>
      <c r="EJK66" s="559"/>
      <c r="EJL66" s="559"/>
      <c r="EJM66" s="149"/>
      <c r="EJN66" s="559"/>
      <c r="EJO66" s="559"/>
      <c r="EJP66" s="559"/>
      <c r="EJQ66" s="559"/>
      <c r="EJR66" s="559"/>
      <c r="EJS66" s="559"/>
      <c r="EJT66" s="559"/>
      <c r="EJU66" s="559"/>
      <c r="EJV66" s="559"/>
      <c r="EJW66" s="559"/>
      <c r="EJX66" s="149"/>
      <c r="EJY66" s="559"/>
      <c r="EJZ66" s="559"/>
      <c r="EKA66" s="559"/>
      <c r="EKB66" s="559"/>
      <c r="EKC66" s="559"/>
      <c r="EKD66" s="559"/>
      <c r="EKE66" s="559"/>
      <c r="EKF66" s="559"/>
      <c r="EKG66" s="559"/>
      <c r="EKH66" s="559"/>
      <c r="EKI66" s="149"/>
      <c r="EKJ66" s="559"/>
      <c r="EKK66" s="559"/>
      <c r="EKL66" s="559"/>
      <c r="EKM66" s="559"/>
      <c r="EKN66" s="559"/>
      <c r="EKO66" s="559"/>
      <c r="EKP66" s="559"/>
      <c r="EKQ66" s="559"/>
      <c r="EKR66" s="559"/>
      <c r="EKS66" s="559"/>
      <c r="EKT66" s="149"/>
      <c r="EKU66" s="559"/>
      <c r="EKV66" s="559"/>
      <c r="EKW66" s="559"/>
      <c r="EKX66" s="559"/>
      <c r="EKY66" s="559"/>
      <c r="EKZ66" s="559"/>
      <c r="ELA66" s="559"/>
      <c r="ELB66" s="559"/>
      <c r="ELC66" s="559"/>
      <c r="ELD66" s="559"/>
      <c r="ELE66" s="149"/>
      <c r="ELF66" s="559"/>
      <c r="ELG66" s="559"/>
      <c r="ELH66" s="559"/>
      <c r="ELI66" s="559"/>
      <c r="ELJ66" s="559"/>
      <c r="ELK66" s="559"/>
      <c r="ELL66" s="559"/>
      <c r="ELM66" s="559"/>
      <c r="ELN66" s="559"/>
      <c r="ELO66" s="559"/>
      <c r="ELP66" s="149"/>
      <c r="ELQ66" s="559"/>
      <c r="ELR66" s="559"/>
      <c r="ELS66" s="559"/>
      <c r="ELT66" s="559"/>
      <c r="ELU66" s="559"/>
      <c r="ELV66" s="559"/>
      <c r="ELW66" s="559"/>
      <c r="ELX66" s="559"/>
      <c r="ELY66" s="559"/>
      <c r="ELZ66" s="559"/>
      <c r="EMA66" s="149"/>
      <c r="EMB66" s="559"/>
      <c r="EMC66" s="559"/>
      <c r="EMD66" s="559"/>
      <c r="EME66" s="559"/>
      <c r="EMF66" s="559"/>
      <c r="EMG66" s="559"/>
      <c r="EMH66" s="559"/>
      <c r="EMI66" s="559"/>
      <c r="EMJ66" s="559"/>
      <c r="EMK66" s="559"/>
      <c r="EML66" s="149"/>
      <c r="EMM66" s="559"/>
      <c r="EMN66" s="559"/>
      <c r="EMO66" s="559"/>
      <c r="EMP66" s="559"/>
      <c r="EMQ66" s="559"/>
      <c r="EMR66" s="559"/>
      <c r="EMS66" s="559"/>
      <c r="EMT66" s="559"/>
      <c r="EMU66" s="559"/>
      <c r="EMV66" s="559"/>
      <c r="EMW66" s="149"/>
      <c r="EMX66" s="559"/>
      <c r="EMY66" s="559"/>
      <c r="EMZ66" s="559"/>
      <c r="ENA66" s="559"/>
      <c r="ENB66" s="559"/>
      <c r="ENC66" s="559"/>
      <c r="END66" s="559"/>
      <c r="ENE66" s="559"/>
      <c r="ENF66" s="559"/>
      <c r="ENG66" s="559"/>
      <c r="ENH66" s="149"/>
      <c r="ENI66" s="559"/>
      <c r="ENJ66" s="559"/>
      <c r="ENK66" s="559"/>
      <c r="ENL66" s="559"/>
      <c r="ENM66" s="559"/>
      <c r="ENN66" s="559"/>
      <c r="ENO66" s="559"/>
      <c r="ENP66" s="559"/>
      <c r="ENQ66" s="559"/>
      <c r="ENR66" s="559"/>
      <c r="ENS66" s="149"/>
      <c r="ENT66" s="559"/>
      <c r="ENU66" s="559"/>
      <c r="ENV66" s="559"/>
      <c r="ENW66" s="559"/>
      <c r="ENX66" s="559"/>
      <c r="ENY66" s="559"/>
      <c r="ENZ66" s="559"/>
      <c r="EOA66" s="559"/>
      <c r="EOB66" s="559"/>
      <c r="EOC66" s="559"/>
      <c r="EOD66" s="149"/>
      <c r="EOE66" s="559"/>
      <c r="EOF66" s="559"/>
      <c r="EOG66" s="559"/>
      <c r="EOH66" s="559"/>
      <c r="EOI66" s="559"/>
      <c r="EOJ66" s="559"/>
      <c r="EOK66" s="559"/>
      <c r="EOL66" s="559"/>
      <c r="EOM66" s="559"/>
      <c r="EON66" s="559"/>
      <c r="EOO66" s="149"/>
      <c r="EOP66" s="559"/>
      <c r="EOQ66" s="559"/>
      <c r="EOR66" s="559"/>
      <c r="EOS66" s="559"/>
      <c r="EOT66" s="559"/>
      <c r="EOU66" s="559"/>
      <c r="EOV66" s="559"/>
      <c r="EOW66" s="559"/>
      <c r="EOX66" s="559"/>
      <c r="EOY66" s="559"/>
      <c r="EOZ66" s="149"/>
      <c r="EPA66" s="559"/>
      <c r="EPB66" s="559"/>
      <c r="EPC66" s="559"/>
      <c r="EPD66" s="559"/>
      <c r="EPE66" s="559"/>
      <c r="EPF66" s="559"/>
      <c r="EPG66" s="559"/>
      <c r="EPH66" s="559"/>
      <c r="EPI66" s="559"/>
      <c r="EPJ66" s="559"/>
      <c r="EPK66" s="149"/>
      <c r="EPL66" s="559"/>
      <c r="EPM66" s="559"/>
      <c r="EPN66" s="559"/>
      <c r="EPO66" s="559"/>
      <c r="EPP66" s="559"/>
      <c r="EPQ66" s="559"/>
      <c r="EPR66" s="559"/>
      <c r="EPS66" s="559"/>
      <c r="EPT66" s="559"/>
      <c r="EPU66" s="559"/>
      <c r="EPV66" s="149"/>
      <c r="EPW66" s="559"/>
      <c r="EPX66" s="559"/>
      <c r="EPY66" s="559"/>
      <c r="EPZ66" s="559"/>
      <c r="EQA66" s="559"/>
      <c r="EQB66" s="559"/>
      <c r="EQC66" s="559"/>
      <c r="EQD66" s="559"/>
      <c r="EQE66" s="559"/>
      <c r="EQF66" s="559"/>
      <c r="EQG66" s="149"/>
      <c r="EQH66" s="559"/>
      <c r="EQI66" s="559"/>
      <c r="EQJ66" s="559"/>
      <c r="EQK66" s="559"/>
      <c r="EQL66" s="559"/>
      <c r="EQM66" s="559"/>
      <c r="EQN66" s="559"/>
      <c r="EQO66" s="559"/>
      <c r="EQP66" s="559"/>
      <c r="EQQ66" s="559"/>
      <c r="EQR66" s="149"/>
      <c r="EQS66" s="559"/>
      <c r="EQT66" s="559"/>
      <c r="EQU66" s="559"/>
      <c r="EQV66" s="559"/>
      <c r="EQW66" s="559"/>
      <c r="EQX66" s="559"/>
      <c r="EQY66" s="559"/>
      <c r="EQZ66" s="559"/>
      <c r="ERA66" s="559"/>
      <c r="ERB66" s="559"/>
      <c r="ERC66" s="149"/>
      <c r="ERD66" s="559"/>
      <c r="ERE66" s="559"/>
      <c r="ERF66" s="559"/>
      <c r="ERG66" s="559"/>
      <c r="ERH66" s="559"/>
      <c r="ERI66" s="559"/>
      <c r="ERJ66" s="559"/>
      <c r="ERK66" s="559"/>
      <c r="ERL66" s="559"/>
      <c r="ERM66" s="559"/>
      <c r="ERN66" s="149"/>
      <c r="ERO66" s="559"/>
      <c r="ERP66" s="559"/>
      <c r="ERQ66" s="559"/>
      <c r="ERR66" s="559"/>
      <c r="ERS66" s="559"/>
      <c r="ERT66" s="559"/>
      <c r="ERU66" s="559"/>
      <c r="ERV66" s="559"/>
      <c r="ERW66" s="559"/>
      <c r="ERX66" s="559"/>
      <c r="ERY66" s="149"/>
      <c r="ERZ66" s="559"/>
      <c r="ESA66" s="559"/>
      <c r="ESB66" s="559"/>
      <c r="ESC66" s="559"/>
      <c r="ESD66" s="559"/>
      <c r="ESE66" s="559"/>
      <c r="ESF66" s="559"/>
      <c r="ESG66" s="559"/>
      <c r="ESH66" s="559"/>
      <c r="ESI66" s="559"/>
      <c r="ESJ66" s="149"/>
      <c r="ESK66" s="559"/>
      <c r="ESL66" s="559"/>
      <c r="ESM66" s="559"/>
      <c r="ESN66" s="559"/>
      <c r="ESO66" s="559"/>
      <c r="ESP66" s="559"/>
      <c r="ESQ66" s="559"/>
      <c r="ESR66" s="559"/>
      <c r="ESS66" s="559"/>
      <c r="EST66" s="559"/>
      <c r="ESU66" s="149"/>
      <c r="ESV66" s="559"/>
      <c r="ESW66" s="559"/>
      <c r="ESX66" s="559"/>
      <c r="ESY66" s="559"/>
      <c r="ESZ66" s="559"/>
      <c r="ETA66" s="559"/>
      <c r="ETB66" s="559"/>
      <c r="ETC66" s="559"/>
      <c r="ETD66" s="559"/>
      <c r="ETE66" s="559"/>
      <c r="ETF66" s="149"/>
      <c r="ETG66" s="559"/>
      <c r="ETH66" s="559"/>
      <c r="ETI66" s="559"/>
      <c r="ETJ66" s="559"/>
      <c r="ETK66" s="559"/>
      <c r="ETL66" s="559"/>
      <c r="ETM66" s="559"/>
      <c r="ETN66" s="559"/>
      <c r="ETO66" s="559"/>
      <c r="ETP66" s="559"/>
      <c r="ETQ66" s="149"/>
      <c r="ETR66" s="559"/>
      <c r="ETS66" s="559"/>
      <c r="ETT66" s="559"/>
      <c r="ETU66" s="559"/>
      <c r="ETV66" s="559"/>
      <c r="ETW66" s="559"/>
      <c r="ETX66" s="559"/>
      <c r="ETY66" s="559"/>
      <c r="ETZ66" s="559"/>
      <c r="EUA66" s="559"/>
      <c r="EUB66" s="149"/>
      <c r="EUC66" s="559"/>
      <c r="EUD66" s="559"/>
      <c r="EUE66" s="559"/>
      <c r="EUF66" s="559"/>
      <c r="EUG66" s="559"/>
      <c r="EUH66" s="559"/>
      <c r="EUI66" s="559"/>
      <c r="EUJ66" s="559"/>
      <c r="EUK66" s="559"/>
      <c r="EUL66" s="559"/>
      <c r="EUM66" s="149"/>
      <c r="EUN66" s="559"/>
      <c r="EUO66" s="559"/>
      <c r="EUP66" s="559"/>
      <c r="EUQ66" s="559"/>
      <c r="EUR66" s="559"/>
      <c r="EUS66" s="559"/>
      <c r="EUT66" s="559"/>
      <c r="EUU66" s="559"/>
      <c r="EUV66" s="559"/>
      <c r="EUW66" s="559"/>
      <c r="EUX66" s="149"/>
      <c r="EUY66" s="559"/>
      <c r="EUZ66" s="559"/>
      <c r="EVA66" s="559"/>
      <c r="EVB66" s="559"/>
      <c r="EVC66" s="559"/>
      <c r="EVD66" s="559"/>
      <c r="EVE66" s="559"/>
      <c r="EVF66" s="559"/>
      <c r="EVG66" s="559"/>
      <c r="EVH66" s="559"/>
      <c r="EVI66" s="149"/>
      <c r="EVJ66" s="559"/>
      <c r="EVK66" s="559"/>
      <c r="EVL66" s="559"/>
      <c r="EVM66" s="559"/>
      <c r="EVN66" s="559"/>
      <c r="EVO66" s="559"/>
      <c r="EVP66" s="559"/>
      <c r="EVQ66" s="559"/>
      <c r="EVR66" s="559"/>
      <c r="EVS66" s="559"/>
      <c r="EVT66" s="149"/>
      <c r="EVU66" s="559"/>
      <c r="EVV66" s="559"/>
      <c r="EVW66" s="559"/>
      <c r="EVX66" s="559"/>
      <c r="EVY66" s="559"/>
      <c r="EVZ66" s="559"/>
      <c r="EWA66" s="559"/>
      <c r="EWB66" s="559"/>
      <c r="EWC66" s="559"/>
      <c r="EWD66" s="559"/>
      <c r="EWE66" s="149"/>
      <c r="EWF66" s="559"/>
      <c r="EWG66" s="559"/>
      <c r="EWH66" s="559"/>
      <c r="EWI66" s="559"/>
      <c r="EWJ66" s="559"/>
      <c r="EWK66" s="559"/>
      <c r="EWL66" s="559"/>
      <c r="EWM66" s="559"/>
      <c r="EWN66" s="559"/>
      <c r="EWO66" s="559"/>
      <c r="EWP66" s="149"/>
      <c r="EWQ66" s="559"/>
      <c r="EWR66" s="559"/>
      <c r="EWS66" s="559"/>
      <c r="EWT66" s="559"/>
      <c r="EWU66" s="559"/>
      <c r="EWV66" s="559"/>
      <c r="EWW66" s="559"/>
      <c r="EWX66" s="559"/>
      <c r="EWY66" s="559"/>
      <c r="EWZ66" s="559"/>
      <c r="EXA66" s="149"/>
      <c r="EXB66" s="559"/>
      <c r="EXC66" s="559"/>
      <c r="EXD66" s="559"/>
      <c r="EXE66" s="559"/>
      <c r="EXF66" s="559"/>
      <c r="EXG66" s="559"/>
      <c r="EXH66" s="559"/>
      <c r="EXI66" s="559"/>
      <c r="EXJ66" s="559"/>
      <c r="EXK66" s="559"/>
      <c r="EXL66" s="149"/>
      <c r="EXM66" s="559"/>
      <c r="EXN66" s="559"/>
      <c r="EXO66" s="559"/>
      <c r="EXP66" s="559"/>
      <c r="EXQ66" s="559"/>
      <c r="EXR66" s="559"/>
      <c r="EXS66" s="559"/>
      <c r="EXT66" s="559"/>
      <c r="EXU66" s="559"/>
      <c r="EXV66" s="559"/>
      <c r="EXW66" s="149"/>
      <c r="EXX66" s="559"/>
      <c r="EXY66" s="559"/>
      <c r="EXZ66" s="559"/>
      <c r="EYA66" s="559"/>
      <c r="EYB66" s="559"/>
      <c r="EYC66" s="559"/>
      <c r="EYD66" s="559"/>
      <c r="EYE66" s="559"/>
      <c r="EYF66" s="559"/>
      <c r="EYG66" s="559"/>
      <c r="EYH66" s="149"/>
      <c r="EYI66" s="559"/>
      <c r="EYJ66" s="559"/>
      <c r="EYK66" s="559"/>
      <c r="EYL66" s="559"/>
      <c r="EYM66" s="559"/>
      <c r="EYN66" s="559"/>
      <c r="EYO66" s="559"/>
      <c r="EYP66" s="559"/>
      <c r="EYQ66" s="559"/>
      <c r="EYR66" s="559"/>
      <c r="EYS66" s="149"/>
      <c r="EYT66" s="559"/>
      <c r="EYU66" s="559"/>
      <c r="EYV66" s="559"/>
      <c r="EYW66" s="559"/>
      <c r="EYX66" s="559"/>
      <c r="EYY66" s="559"/>
      <c r="EYZ66" s="559"/>
      <c r="EZA66" s="559"/>
      <c r="EZB66" s="559"/>
      <c r="EZC66" s="559"/>
      <c r="EZD66" s="149"/>
      <c r="EZE66" s="559"/>
      <c r="EZF66" s="559"/>
      <c r="EZG66" s="559"/>
      <c r="EZH66" s="559"/>
      <c r="EZI66" s="559"/>
      <c r="EZJ66" s="559"/>
      <c r="EZK66" s="559"/>
      <c r="EZL66" s="559"/>
      <c r="EZM66" s="559"/>
      <c r="EZN66" s="559"/>
      <c r="EZO66" s="149"/>
      <c r="EZP66" s="559"/>
      <c r="EZQ66" s="559"/>
      <c r="EZR66" s="559"/>
      <c r="EZS66" s="559"/>
      <c r="EZT66" s="559"/>
      <c r="EZU66" s="559"/>
      <c r="EZV66" s="559"/>
      <c r="EZW66" s="559"/>
      <c r="EZX66" s="559"/>
      <c r="EZY66" s="559"/>
      <c r="EZZ66" s="149"/>
      <c r="FAA66" s="559"/>
      <c r="FAB66" s="559"/>
      <c r="FAC66" s="559"/>
      <c r="FAD66" s="559"/>
      <c r="FAE66" s="559"/>
      <c r="FAF66" s="559"/>
      <c r="FAG66" s="559"/>
      <c r="FAH66" s="559"/>
      <c r="FAI66" s="559"/>
      <c r="FAJ66" s="559"/>
      <c r="FAK66" s="149"/>
      <c r="FAL66" s="559"/>
      <c r="FAM66" s="559"/>
      <c r="FAN66" s="559"/>
      <c r="FAO66" s="559"/>
      <c r="FAP66" s="559"/>
      <c r="FAQ66" s="559"/>
      <c r="FAR66" s="559"/>
      <c r="FAS66" s="559"/>
      <c r="FAT66" s="559"/>
      <c r="FAU66" s="559"/>
      <c r="FAV66" s="149"/>
      <c r="FAW66" s="559"/>
      <c r="FAX66" s="559"/>
      <c r="FAY66" s="559"/>
      <c r="FAZ66" s="559"/>
      <c r="FBA66" s="559"/>
      <c r="FBB66" s="559"/>
      <c r="FBC66" s="559"/>
      <c r="FBD66" s="559"/>
      <c r="FBE66" s="559"/>
      <c r="FBF66" s="559"/>
      <c r="FBG66" s="149"/>
      <c r="FBH66" s="559"/>
      <c r="FBI66" s="559"/>
      <c r="FBJ66" s="559"/>
      <c r="FBK66" s="559"/>
      <c r="FBL66" s="559"/>
      <c r="FBM66" s="559"/>
      <c r="FBN66" s="559"/>
      <c r="FBO66" s="559"/>
      <c r="FBP66" s="559"/>
      <c r="FBQ66" s="559"/>
      <c r="FBR66" s="149"/>
      <c r="FBS66" s="559"/>
      <c r="FBT66" s="559"/>
      <c r="FBU66" s="559"/>
      <c r="FBV66" s="559"/>
      <c r="FBW66" s="559"/>
      <c r="FBX66" s="559"/>
      <c r="FBY66" s="559"/>
      <c r="FBZ66" s="559"/>
      <c r="FCA66" s="559"/>
      <c r="FCB66" s="559"/>
      <c r="FCC66" s="149"/>
      <c r="FCD66" s="559"/>
      <c r="FCE66" s="559"/>
      <c r="FCF66" s="559"/>
      <c r="FCG66" s="559"/>
      <c r="FCH66" s="559"/>
      <c r="FCI66" s="559"/>
      <c r="FCJ66" s="559"/>
      <c r="FCK66" s="559"/>
      <c r="FCL66" s="559"/>
      <c r="FCM66" s="559"/>
      <c r="FCN66" s="149"/>
      <c r="FCO66" s="559"/>
      <c r="FCP66" s="559"/>
      <c r="FCQ66" s="559"/>
      <c r="FCR66" s="559"/>
      <c r="FCS66" s="559"/>
      <c r="FCT66" s="559"/>
      <c r="FCU66" s="559"/>
      <c r="FCV66" s="559"/>
      <c r="FCW66" s="559"/>
      <c r="FCX66" s="559"/>
      <c r="FCY66" s="149"/>
      <c r="FCZ66" s="559"/>
      <c r="FDA66" s="559"/>
      <c r="FDB66" s="559"/>
      <c r="FDC66" s="559"/>
      <c r="FDD66" s="559"/>
      <c r="FDE66" s="559"/>
      <c r="FDF66" s="559"/>
      <c r="FDG66" s="559"/>
      <c r="FDH66" s="559"/>
      <c r="FDI66" s="559"/>
      <c r="FDJ66" s="149"/>
      <c r="FDK66" s="559"/>
      <c r="FDL66" s="559"/>
      <c r="FDM66" s="559"/>
      <c r="FDN66" s="559"/>
      <c r="FDO66" s="559"/>
      <c r="FDP66" s="559"/>
      <c r="FDQ66" s="559"/>
      <c r="FDR66" s="559"/>
      <c r="FDS66" s="559"/>
      <c r="FDT66" s="559"/>
      <c r="FDU66" s="149"/>
      <c r="FDV66" s="559"/>
      <c r="FDW66" s="559"/>
      <c r="FDX66" s="559"/>
      <c r="FDY66" s="559"/>
      <c r="FDZ66" s="559"/>
      <c r="FEA66" s="559"/>
      <c r="FEB66" s="559"/>
      <c r="FEC66" s="559"/>
      <c r="FED66" s="559"/>
      <c r="FEE66" s="559"/>
      <c r="FEF66" s="149"/>
      <c r="FEG66" s="559"/>
      <c r="FEH66" s="559"/>
      <c r="FEI66" s="559"/>
      <c r="FEJ66" s="559"/>
      <c r="FEK66" s="559"/>
      <c r="FEL66" s="559"/>
      <c r="FEM66" s="559"/>
      <c r="FEN66" s="559"/>
      <c r="FEO66" s="559"/>
      <c r="FEP66" s="559"/>
      <c r="FEQ66" s="149"/>
      <c r="FER66" s="559"/>
      <c r="FES66" s="559"/>
      <c r="FET66" s="559"/>
      <c r="FEU66" s="559"/>
      <c r="FEV66" s="559"/>
      <c r="FEW66" s="559"/>
      <c r="FEX66" s="559"/>
      <c r="FEY66" s="559"/>
      <c r="FEZ66" s="559"/>
      <c r="FFA66" s="559"/>
      <c r="FFB66" s="149"/>
      <c r="FFC66" s="559"/>
      <c r="FFD66" s="559"/>
      <c r="FFE66" s="559"/>
      <c r="FFF66" s="559"/>
      <c r="FFG66" s="559"/>
      <c r="FFH66" s="559"/>
      <c r="FFI66" s="559"/>
      <c r="FFJ66" s="559"/>
      <c r="FFK66" s="559"/>
      <c r="FFL66" s="559"/>
      <c r="FFM66" s="149"/>
      <c r="FFN66" s="559"/>
      <c r="FFO66" s="559"/>
      <c r="FFP66" s="559"/>
      <c r="FFQ66" s="559"/>
      <c r="FFR66" s="559"/>
      <c r="FFS66" s="559"/>
      <c r="FFT66" s="559"/>
      <c r="FFU66" s="559"/>
      <c r="FFV66" s="559"/>
      <c r="FFW66" s="559"/>
      <c r="FFX66" s="149"/>
      <c r="FFY66" s="559"/>
      <c r="FFZ66" s="559"/>
      <c r="FGA66" s="559"/>
      <c r="FGB66" s="559"/>
      <c r="FGC66" s="559"/>
      <c r="FGD66" s="559"/>
      <c r="FGE66" s="559"/>
      <c r="FGF66" s="559"/>
      <c r="FGG66" s="559"/>
      <c r="FGH66" s="559"/>
      <c r="FGI66" s="149"/>
      <c r="FGJ66" s="559"/>
      <c r="FGK66" s="559"/>
      <c r="FGL66" s="559"/>
      <c r="FGM66" s="559"/>
      <c r="FGN66" s="559"/>
      <c r="FGO66" s="559"/>
      <c r="FGP66" s="559"/>
      <c r="FGQ66" s="559"/>
      <c r="FGR66" s="559"/>
      <c r="FGS66" s="559"/>
      <c r="FGT66" s="149"/>
      <c r="FGU66" s="559"/>
      <c r="FGV66" s="559"/>
      <c r="FGW66" s="559"/>
      <c r="FGX66" s="559"/>
      <c r="FGY66" s="559"/>
      <c r="FGZ66" s="559"/>
      <c r="FHA66" s="559"/>
      <c r="FHB66" s="559"/>
      <c r="FHC66" s="559"/>
      <c r="FHD66" s="559"/>
      <c r="FHE66" s="149"/>
      <c r="FHF66" s="559"/>
      <c r="FHG66" s="559"/>
      <c r="FHH66" s="559"/>
      <c r="FHI66" s="559"/>
      <c r="FHJ66" s="559"/>
      <c r="FHK66" s="559"/>
      <c r="FHL66" s="559"/>
      <c r="FHM66" s="559"/>
      <c r="FHN66" s="559"/>
      <c r="FHO66" s="559"/>
      <c r="FHP66" s="149"/>
      <c r="FHQ66" s="559"/>
      <c r="FHR66" s="559"/>
      <c r="FHS66" s="559"/>
      <c r="FHT66" s="559"/>
      <c r="FHU66" s="559"/>
      <c r="FHV66" s="559"/>
      <c r="FHW66" s="559"/>
      <c r="FHX66" s="559"/>
      <c r="FHY66" s="559"/>
      <c r="FHZ66" s="559"/>
      <c r="FIA66" s="149"/>
      <c r="FIB66" s="559"/>
      <c r="FIC66" s="559"/>
      <c r="FID66" s="559"/>
      <c r="FIE66" s="559"/>
      <c r="FIF66" s="559"/>
      <c r="FIG66" s="559"/>
      <c r="FIH66" s="559"/>
      <c r="FII66" s="559"/>
      <c r="FIJ66" s="559"/>
      <c r="FIK66" s="559"/>
      <c r="FIL66" s="149"/>
      <c r="FIM66" s="559"/>
      <c r="FIN66" s="559"/>
      <c r="FIO66" s="559"/>
      <c r="FIP66" s="559"/>
      <c r="FIQ66" s="559"/>
      <c r="FIR66" s="559"/>
      <c r="FIS66" s="559"/>
      <c r="FIT66" s="559"/>
      <c r="FIU66" s="559"/>
      <c r="FIV66" s="559"/>
      <c r="FIW66" s="149"/>
      <c r="FIX66" s="559"/>
      <c r="FIY66" s="559"/>
      <c r="FIZ66" s="559"/>
      <c r="FJA66" s="559"/>
      <c r="FJB66" s="559"/>
      <c r="FJC66" s="559"/>
      <c r="FJD66" s="559"/>
      <c r="FJE66" s="559"/>
      <c r="FJF66" s="559"/>
      <c r="FJG66" s="559"/>
      <c r="FJH66" s="149"/>
      <c r="FJI66" s="559"/>
      <c r="FJJ66" s="559"/>
      <c r="FJK66" s="559"/>
      <c r="FJL66" s="559"/>
      <c r="FJM66" s="559"/>
      <c r="FJN66" s="559"/>
      <c r="FJO66" s="559"/>
      <c r="FJP66" s="559"/>
      <c r="FJQ66" s="559"/>
      <c r="FJR66" s="559"/>
      <c r="FJS66" s="149"/>
      <c r="FJT66" s="559"/>
      <c r="FJU66" s="559"/>
      <c r="FJV66" s="559"/>
      <c r="FJW66" s="559"/>
      <c r="FJX66" s="559"/>
      <c r="FJY66" s="559"/>
      <c r="FJZ66" s="559"/>
      <c r="FKA66" s="559"/>
      <c r="FKB66" s="559"/>
      <c r="FKC66" s="559"/>
      <c r="FKD66" s="149"/>
      <c r="FKE66" s="559"/>
      <c r="FKF66" s="559"/>
      <c r="FKG66" s="559"/>
      <c r="FKH66" s="559"/>
      <c r="FKI66" s="559"/>
      <c r="FKJ66" s="559"/>
      <c r="FKK66" s="559"/>
      <c r="FKL66" s="559"/>
      <c r="FKM66" s="559"/>
      <c r="FKN66" s="559"/>
      <c r="FKO66" s="149"/>
      <c r="FKP66" s="559"/>
      <c r="FKQ66" s="559"/>
      <c r="FKR66" s="559"/>
      <c r="FKS66" s="559"/>
      <c r="FKT66" s="559"/>
      <c r="FKU66" s="559"/>
      <c r="FKV66" s="559"/>
      <c r="FKW66" s="559"/>
      <c r="FKX66" s="559"/>
      <c r="FKY66" s="559"/>
      <c r="FKZ66" s="149"/>
      <c r="FLA66" s="559"/>
      <c r="FLB66" s="559"/>
      <c r="FLC66" s="559"/>
      <c r="FLD66" s="559"/>
      <c r="FLE66" s="559"/>
      <c r="FLF66" s="559"/>
      <c r="FLG66" s="559"/>
      <c r="FLH66" s="559"/>
      <c r="FLI66" s="559"/>
      <c r="FLJ66" s="559"/>
      <c r="FLK66" s="149"/>
      <c r="FLL66" s="559"/>
      <c r="FLM66" s="559"/>
      <c r="FLN66" s="559"/>
      <c r="FLO66" s="559"/>
      <c r="FLP66" s="559"/>
      <c r="FLQ66" s="559"/>
      <c r="FLR66" s="559"/>
      <c r="FLS66" s="559"/>
      <c r="FLT66" s="559"/>
      <c r="FLU66" s="559"/>
      <c r="FLV66" s="149"/>
      <c r="FLW66" s="559"/>
      <c r="FLX66" s="559"/>
      <c r="FLY66" s="559"/>
      <c r="FLZ66" s="559"/>
      <c r="FMA66" s="559"/>
      <c r="FMB66" s="559"/>
      <c r="FMC66" s="559"/>
      <c r="FMD66" s="559"/>
      <c r="FME66" s="559"/>
      <c r="FMF66" s="559"/>
      <c r="FMG66" s="149"/>
      <c r="FMH66" s="559"/>
      <c r="FMI66" s="559"/>
      <c r="FMJ66" s="559"/>
      <c r="FMK66" s="559"/>
      <c r="FML66" s="559"/>
      <c r="FMM66" s="559"/>
      <c r="FMN66" s="559"/>
      <c r="FMO66" s="559"/>
      <c r="FMP66" s="559"/>
      <c r="FMQ66" s="559"/>
      <c r="FMR66" s="149"/>
      <c r="FMS66" s="559"/>
      <c r="FMT66" s="559"/>
      <c r="FMU66" s="559"/>
      <c r="FMV66" s="559"/>
      <c r="FMW66" s="559"/>
      <c r="FMX66" s="559"/>
      <c r="FMY66" s="559"/>
      <c r="FMZ66" s="559"/>
      <c r="FNA66" s="559"/>
      <c r="FNB66" s="559"/>
      <c r="FNC66" s="149"/>
      <c r="FND66" s="559"/>
      <c r="FNE66" s="559"/>
      <c r="FNF66" s="559"/>
      <c r="FNG66" s="559"/>
      <c r="FNH66" s="559"/>
      <c r="FNI66" s="559"/>
      <c r="FNJ66" s="559"/>
      <c r="FNK66" s="559"/>
      <c r="FNL66" s="559"/>
      <c r="FNM66" s="559"/>
      <c r="FNN66" s="149"/>
      <c r="FNO66" s="559"/>
      <c r="FNP66" s="559"/>
      <c r="FNQ66" s="559"/>
      <c r="FNR66" s="559"/>
      <c r="FNS66" s="559"/>
      <c r="FNT66" s="559"/>
      <c r="FNU66" s="559"/>
      <c r="FNV66" s="559"/>
      <c r="FNW66" s="559"/>
      <c r="FNX66" s="559"/>
      <c r="FNY66" s="149"/>
      <c r="FNZ66" s="559"/>
      <c r="FOA66" s="559"/>
      <c r="FOB66" s="559"/>
      <c r="FOC66" s="559"/>
      <c r="FOD66" s="559"/>
      <c r="FOE66" s="559"/>
      <c r="FOF66" s="559"/>
      <c r="FOG66" s="559"/>
      <c r="FOH66" s="559"/>
      <c r="FOI66" s="559"/>
      <c r="FOJ66" s="149"/>
      <c r="FOK66" s="559"/>
      <c r="FOL66" s="559"/>
      <c r="FOM66" s="559"/>
      <c r="FON66" s="559"/>
      <c r="FOO66" s="559"/>
      <c r="FOP66" s="559"/>
      <c r="FOQ66" s="559"/>
      <c r="FOR66" s="559"/>
      <c r="FOS66" s="559"/>
      <c r="FOT66" s="559"/>
      <c r="FOU66" s="149"/>
      <c r="FOV66" s="559"/>
      <c r="FOW66" s="559"/>
      <c r="FOX66" s="559"/>
      <c r="FOY66" s="559"/>
      <c r="FOZ66" s="559"/>
      <c r="FPA66" s="559"/>
      <c r="FPB66" s="559"/>
      <c r="FPC66" s="559"/>
      <c r="FPD66" s="559"/>
      <c r="FPE66" s="559"/>
      <c r="FPF66" s="149"/>
      <c r="FPG66" s="559"/>
      <c r="FPH66" s="559"/>
      <c r="FPI66" s="559"/>
      <c r="FPJ66" s="559"/>
      <c r="FPK66" s="559"/>
      <c r="FPL66" s="559"/>
      <c r="FPM66" s="559"/>
      <c r="FPN66" s="559"/>
      <c r="FPO66" s="559"/>
      <c r="FPP66" s="559"/>
      <c r="FPQ66" s="149"/>
      <c r="FPR66" s="559"/>
      <c r="FPS66" s="559"/>
      <c r="FPT66" s="559"/>
      <c r="FPU66" s="559"/>
      <c r="FPV66" s="559"/>
      <c r="FPW66" s="559"/>
      <c r="FPX66" s="559"/>
      <c r="FPY66" s="559"/>
      <c r="FPZ66" s="559"/>
      <c r="FQA66" s="559"/>
      <c r="FQB66" s="149"/>
      <c r="FQC66" s="559"/>
      <c r="FQD66" s="559"/>
      <c r="FQE66" s="559"/>
      <c r="FQF66" s="559"/>
      <c r="FQG66" s="559"/>
      <c r="FQH66" s="559"/>
      <c r="FQI66" s="559"/>
      <c r="FQJ66" s="559"/>
      <c r="FQK66" s="559"/>
      <c r="FQL66" s="559"/>
      <c r="FQM66" s="149"/>
      <c r="FQN66" s="559"/>
      <c r="FQO66" s="559"/>
      <c r="FQP66" s="559"/>
      <c r="FQQ66" s="559"/>
      <c r="FQR66" s="559"/>
      <c r="FQS66" s="559"/>
      <c r="FQT66" s="559"/>
      <c r="FQU66" s="559"/>
      <c r="FQV66" s="559"/>
      <c r="FQW66" s="559"/>
      <c r="FQX66" s="149"/>
      <c r="FQY66" s="559"/>
      <c r="FQZ66" s="559"/>
      <c r="FRA66" s="559"/>
      <c r="FRB66" s="559"/>
      <c r="FRC66" s="559"/>
      <c r="FRD66" s="559"/>
      <c r="FRE66" s="559"/>
      <c r="FRF66" s="559"/>
      <c r="FRG66" s="559"/>
      <c r="FRH66" s="559"/>
      <c r="FRI66" s="149"/>
      <c r="FRJ66" s="559"/>
      <c r="FRK66" s="559"/>
      <c r="FRL66" s="559"/>
      <c r="FRM66" s="559"/>
      <c r="FRN66" s="559"/>
      <c r="FRO66" s="559"/>
      <c r="FRP66" s="559"/>
      <c r="FRQ66" s="559"/>
      <c r="FRR66" s="559"/>
      <c r="FRS66" s="559"/>
      <c r="FRT66" s="149"/>
      <c r="FRU66" s="559"/>
      <c r="FRV66" s="559"/>
      <c r="FRW66" s="559"/>
      <c r="FRX66" s="559"/>
      <c r="FRY66" s="559"/>
      <c r="FRZ66" s="559"/>
      <c r="FSA66" s="559"/>
      <c r="FSB66" s="559"/>
      <c r="FSC66" s="559"/>
      <c r="FSD66" s="559"/>
      <c r="FSE66" s="149"/>
      <c r="FSF66" s="559"/>
      <c r="FSG66" s="559"/>
      <c r="FSH66" s="559"/>
      <c r="FSI66" s="559"/>
      <c r="FSJ66" s="559"/>
      <c r="FSK66" s="559"/>
      <c r="FSL66" s="559"/>
      <c r="FSM66" s="559"/>
      <c r="FSN66" s="559"/>
      <c r="FSO66" s="559"/>
      <c r="FSP66" s="149"/>
      <c r="FSQ66" s="559"/>
      <c r="FSR66" s="559"/>
      <c r="FSS66" s="559"/>
      <c r="FST66" s="559"/>
      <c r="FSU66" s="559"/>
      <c r="FSV66" s="559"/>
      <c r="FSW66" s="559"/>
      <c r="FSX66" s="559"/>
      <c r="FSY66" s="559"/>
      <c r="FSZ66" s="559"/>
      <c r="FTA66" s="149"/>
      <c r="FTB66" s="559"/>
      <c r="FTC66" s="559"/>
      <c r="FTD66" s="559"/>
      <c r="FTE66" s="559"/>
      <c r="FTF66" s="559"/>
      <c r="FTG66" s="559"/>
      <c r="FTH66" s="559"/>
      <c r="FTI66" s="559"/>
      <c r="FTJ66" s="559"/>
      <c r="FTK66" s="559"/>
      <c r="FTL66" s="149"/>
      <c r="FTM66" s="559"/>
      <c r="FTN66" s="559"/>
      <c r="FTO66" s="559"/>
      <c r="FTP66" s="559"/>
      <c r="FTQ66" s="559"/>
      <c r="FTR66" s="559"/>
      <c r="FTS66" s="559"/>
      <c r="FTT66" s="559"/>
      <c r="FTU66" s="559"/>
      <c r="FTV66" s="559"/>
      <c r="FTW66" s="149"/>
      <c r="FTX66" s="559"/>
      <c r="FTY66" s="559"/>
      <c r="FTZ66" s="559"/>
      <c r="FUA66" s="559"/>
      <c r="FUB66" s="559"/>
      <c r="FUC66" s="559"/>
      <c r="FUD66" s="559"/>
      <c r="FUE66" s="559"/>
      <c r="FUF66" s="559"/>
      <c r="FUG66" s="559"/>
      <c r="FUH66" s="149"/>
      <c r="FUI66" s="559"/>
      <c r="FUJ66" s="559"/>
      <c r="FUK66" s="559"/>
      <c r="FUL66" s="559"/>
      <c r="FUM66" s="559"/>
      <c r="FUN66" s="559"/>
      <c r="FUO66" s="559"/>
      <c r="FUP66" s="559"/>
      <c r="FUQ66" s="559"/>
      <c r="FUR66" s="559"/>
      <c r="FUS66" s="149"/>
      <c r="FUT66" s="559"/>
      <c r="FUU66" s="559"/>
      <c r="FUV66" s="559"/>
      <c r="FUW66" s="559"/>
      <c r="FUX66" s="559"/>
      <c r="FUY66" s="559"/>
      <c r="FUZ66" s="559"/>
      <c r="FVA66" s="559"/>
      <c r="FVB66" s="559"/>
      <c r="FVC66" s="559"/>
      <c r="FVD66" s="149"/>
      <c r="FVE66" s="559"/>
      <c r="FVF66" s="559"/>
      <c r="FVG66" s="559"/>
      <c r="FVH66" s="559"/>
      <c r="FVI66" s="559"/>
      <c r="FVJ66" s="559"/>
      <c r="FVK66" s="559"/>
      <c r="FVL66" s="559"/>
      <c r="FVM66" s="559"/>
      <c r="FVN66" s="559"/>
      <c r="FVO66" s="149"/>
      <c r="FVP66" s="559"/>
      <c r="FVQ66" s="559"/>
      <c r="FVR66" s="559"/>
      <c r="FVS66" s="559"/>
      <c r="FVT66" s="559"/>
      <c r="FVU66" s="559"/>
      <c r="FVV66" s="559"/>
      <c r="FVW66" s="559"/>
      <c r="FVX66" s="559"/>
      <c r="FVY66" s="559"/>
      <c r="FVZ66" s="149"/>
      <c r="FWA66" s="559"/>
      <c r="FWB66" s="559"/>
      <c r="FWC66" s="559"/>
      <c r="FWD66" s="559"/>
      <c r="FWE66" s="559"/>
      <c r="FWF66" s="559"/>
      <c r="FWG66" s="559"/>
      <c r="FWH66" s="559"/>
      <c r="FWI66" s="559"/>
      <c r="FWJ66" s="559"/>
      <c r="FWK66" s="149"/>
      <c r="FWL66" s="559"/>
      <c r="FWM66" s="559"/>
      <c r="FWN66" s="559"/>
      <c r="FWO66" s="559"/>
      <c r="FWP66" s="559"/>
      <c r="FWQ66" s="559"/>
      <c r="FWR66" s="559"/>
      <c r="FWS66" s="559"/>
      <c r="FWT66" s="559"/>
      <c r="FWU66" s="559"/>
      <c r="FWV66" s="149"/>
      <c r="FWW66" s="559"/>
      <c r="FWX66" s="559"/>
      <c r="FWY66" s="559"/>
      <c r="FWZ66" s="559"/>
      <c r="FXA66" s="559"/>
      <c r="FXB66" s="559"/>
      <c r="FXC66" s="559"/>
      <c r="FXD66" s="559"/>
      <c r="FXE66" s="559"/>
      <c r="FXF66" s="559"/>
      <c r="FXG66" s="149"/>
      <c r="FXH66" s="559"/>
      <c r="FXI66" s="559"/>
      <c r="FXJ66" s="559"/>
      <c r="FXK66" s="559"/>
      <c r="FXL66" s="559"/>
      <c r="FXM66" s="559"/>
      <c r="FXN66" s="559"/>
      <c r="FXO66" s="559"/>
      <c r="FXP66" s="559"/>
      <c r="FXQ66" s="559"/>
      <c r="FXR66" s="149"/>
      <c r="FXS66" s="559"/>
      <c r="FXT66" s="559"/>
      <c r="FXU66" s="559"/>
      <c r="FXV66" s="559"/>
      <c r="FXW66" s="559"/>
      <c r="FXX66" s="559"/>
      <c r="FXY66" s="559"/>
      <c r="FXZ66" s="559"/>
      <c r="FYA66" s="559"/>
      <c r="FYB66" s="559"/>
      <c r="FYC66" s="149"/>
      <c r="FYD66" s="559"/>
      <c r="FYE66" s="559"/>
      <c r="FYF66" s="559"/>
      <c r="FYG66" s="559"/>
      <c r="FYH66" s="559"/>
      <c r="FYI66" s="559"/>
      <c r="FYJ66" s="559"/>
      <c r="FYK66" s="559"/>
      <c r="FYL66" s="559"/>
      <c r="FYM66" s="559"/>
      <c r="FYN66" s="149"/>
      <c r="FYO66" s="559"/>
      <c r="FYP66" s="559"/>
      <c r="FYQ66" s="559"/>
      <c r="FYR66" s="559"/>
      <c r="FYS66" s="559"/>
      <c r="FYT66" s="559"/>
      <c r="FYU66" s="559"/>
      <c r="FYV66" s="559"/>
      <c r="FYW66" s="559"/>
      <c r="FYX66" s="559"/>
      <c r="FYY66" s="149"/>
      <c r="FYZ66" s="559"/>
      <c r="FZA66" s="559"/>
      <c r="FZB66" s="559"/>
      <c r="FZC66" s="559"/>
      <c r="FZD66" s="559"/>
      <c r="FZE66" s="559"/>
      <c r="FZF66" s="559"/>
      <c r="FZG66" s="559"/>
      <c r="FZH66" s="559"/>
      <c r="FZI66" s="559"/>
      <c r="FZJ66" s="149"/>
      <c r="FZK66" s="559"/>
      <c r="FZL66" s="559"/>
      <c r="FZM66" s="559"/>
      <c r="FZN66" s="559"/>
      <c r="FZO66" s="559"/>
      <c r="FZP66" s="559"/>
      <c r="FZQ66" s="559"/>
      <c r="FZR66" s="559"/>
      <c r="FZS66" s="559"/>
      <c r="FZT66" s="559"/>
      <c r="FZU66" s="149"/>
      <c r="FZV66" s="559"/>
      <c r="FZW66" s="559"/>
      <c r="FZX66" s="559"/>
      <c r="FZY66" s="559"/>
      <c r="FZZ66" s="559"/>
      <c r="GAA66" s="559"/>
      <c r="GAB66" s="559"/>
      <c r="GAC66" s="559"/>
      <c r="GAD66" s="559"/>
      <c r="GAE66" s="559"/>
      <c r="GAF66" s="149"/>
      <c r="GAG66" s="559"/>
      <c r="GAH66" s="559"/>
      <c r="GAI66" s="559"/>
      <c r="GAJ66" s="559"/>
      <c r="GAK66" s="559"/>
      <c r="GAL66" s="559"/>
      <c r="GAM66" s="559"/>
      <c r="GAN66" s="559"/>
      <c r="GAO66" s="559"/>
      <c r="GAP66" s="559"/>
      <c r="GAQ66" s="149"/>
      <c r="GAR66" s="559"/>
      <c r="GAS66" s="559"/>
      <c r="GAT66" s="559"/>
      <c r="GAU66" s="559"/>
      <c r="GAV66" s="559"/>
      <c r="GAW66" s="559"/>
      <c r="GAX66" s="559"/>
      <c r="GAY66" s="559"/>
      <c r="GAZ66" s="559"/>
      <c r="GBA66" s="559"/>
      <c r="GBB66" s="149"/>
      <c r="GBC66" s="559"/>
      <c r="GBD66" s="559"/>
      <c r="GBE66" s="559"/>
      <c r="GBF66" s="559"/>
      <c r="GBG66" s="559"/>
      <c r="GBH66" s="559"/>
      <c r="GBI66" s="559"/>
      <c r="GBJ66" s="559"/>
      <c r="GBK66" s="559"/>
      <c r="GBL66" s="559"/>
      <c r="GBM66" s="149"/>
      <c r="GBN66" s="559"/>
      <c r="GBO66" s="559"/>
      <c r="GBP66" s="559"/>
      <c r="GBQ66" s="559"/>
      <c r="GBR66" s="559"/>
      <c r="GBS66" s="559"/>
      <c r="GBT66" s="559"/>
      <c r="GBU66" s="559"/>
      <c r="GBV66" s="559"/>
      <c r="GBW66" s="559"/>
      <c r="GBX66" s="149"/>
      <c r="GBY66" s="559"/>
      <c r="GBZ66" s="559"/>
      <c r="GCA66" s="559"/>
      <c r="GCB66" s="559"/>
      <c r="GCC66" s="559"/>
      <c r="GCD66" s="559"/>
      <c r="GCE66" s="559"/>
      <c r="GCF66" s="559"/>
      <c r="GCG66" s="559"/>
      <c r="GCH66" s="559"/>
      <c r="GCI66" s="149"/>
      <c r="GCJ66" s="559"/>
      <c r="GCK66" s="559"/>
      <c r="GCL66" s="559"/>
      <c r="GCM66" s="559"/>
      <c r="GCN66" s="559"/>
      <c r="GCO66" s="559"/>
      <c r="GCP66" s="559"/>
      <c r="GCQ66" s="559"/>
      <c r="GCR66" s="559"/>
      <c r="GCS66" s="559"/>
      <c r="GCT66" s="149"/>
      <c r="GCU66" s="559"/>
      <c r="GCV66" s="559"/>
      <c r="GCW66" s="559"/>
      <c r="GCX66" s="559"/>
      <c r="GCY66" s="559"/>
      <c r="GCZ66" s="559"/>
      <c r="GDA66" s="559"/>
      <c r="GDB66" s="559"/>
      <c r="GDC66" s="559"/>
      <c r="GDD66" s="559"/>
      <c r="GDE66" s="149"/>
      <c r="GDF66" s="559"/>
      <c r="GDG66" s="559"/>
      <c r="GDH66" s="559"/>
      <c r="GDI66" s="559"/>
      <c r="GDJ66" s="559"/>
      <c r="GDK66" s="559"/>
      <c r="GDL66" s="559"/>
      <c r="GDM66" s="559"/>
      <c r="GDN66" s="559"/>
      <c r="GDO66" s="559"/>
      <c r="GDP66" s="149"/>
      <c r="GDQ66" s="559"/>
      <c r="GDR66" s="559"/>
      <c r="GDS66" s="559"/>
      <c r="GDT66" s="559"/>
      <c r="GDU66" s="559"/>
      <c r="GDV66" s="559"/>
      <c r="GDW66" s="559"/>
      <c r="GDX66" s="559"/>
      <c r="GDY66" s="559"/>
      <c r="GDZ66" s="559"/>
      <c r="GEA66" s="149"/>
      <c r="GEB66" s="559"/>
      <c r="GEC66" s="559"/>
      <c r="GED66" s="559"/>
      <c r="GEE66" s="559"/>
      <c r="GEF66" s="559"/>
      <c r="GEG66" s="559"/>
      <c r="GEH66" s="559"/>
      <c r="GEI66" s="559"/>
      <c r="GEJ66" s="559"/>
      <c r="GEK66" s="559"/>
      <c r="GEL66" s="149"/>
      <c r="GEM66" s="559"/>
      <c r="GEN66" s="559"/>
      <c r="GEO66" s="559"/>
      <c r="GEP66" s="559"/>
      <c r="GEQ66" s="559"/>
      <c r="GER66" s="559"/>
      <c r="GES66" s="559"/>
      <c r="GET66" s="559"/>
      <c r="GEU66" s="559"/>
      <c r="GEV66" s="559"/>
      <c r="GEW66" s="149"/>
      <c r="GEX66" s="559"/>
      <c r="GEY66" s="559"/>
      <c r="GEZ66" s="559"/>
      <c r="GFA66" s="559"/>
      <c r="GFB66" s="559"/>
      <c r="GFC66" s="559"/>
      <c r="GFD66" s="559"/>
      <c r="GFE66" s="559"/>
      <c r="GFF66" s="559"/>
      <c r="GFG66" s="559"/>
      <c r="GFH66" s="149"/>
      <c r="GFI66" s="559"/>
      <c r="GFJ66" s="559"/>
      <c r="GFK66" s="559"/>
      <c r="GFL66" s="559"/>
      <c r="GFM66" s="559"/>
      <c r="GFN66" s="559"/>
      <c r="GFO66" s="559"/>
      <c r="GFP66" s="559"/>
      <c r="GFQ66" s="559"/>
      <c r="GFR66" s="559"/>
      <c r="GFS66" s="149"/>
      <c r="GFT66" s="559"/>
      <c r="GFU66" s="559"/>
      <c r="GFV66" s="559"/>
      <c r="GFW66" s="559"/>
      <c r="GFX66" s="559"/>
      <c r="GFY66" s="559"/>
      <c r="GFZ66" s="559"/>
      <c r="GGA66" s="559"/>
      <c r="GGB66" s="559"/>
      <c r="GGC66" s="559"/>
      <c r="GGD66" s="149"/>
      <c r="GGE66" s="559"/>
      <c r="GGF66" s="559"/>
      <c r="GGG66" s="559"/>
      <c r="GGH66" s="559"/>
      <c r="GGI66" s="559"/>
      <c r="GGJ66" s="559"/>
      <c r="GGK66" s="559"/>
      <c r="GGL66" s="559"/>
      <c r="GGM66" s="559"/>
      <c r="GGN66" s="559"/>
      <c r="GGO66" s="149"/>
      <c r="GGP66" s="559"/>
      <c r="GGQ66" s="559"/>
      <c r="GGR66" s="559"/>
      <c r="GGS66" s="559"/>
      <c r="GGT66" s="559"/>
      <c r="GGU66" s="559"/>
      <c r="GGV66" s="559"/>
      <c r="GGW66" s="559"/>
      <c r="GGX66" s="559"/>
      <c r="GGY66" s="559"/>
      <c r="GGZ66" s="149"/>
      <c r="GHA66" s="559"/>
      <c r="GHB66" s="559"/>
      <c r="GHC66" s="559"/>
      <c r="GHD66" s="559"/>
      <c r="GHE66" s="559"/>
      <c r="GHF66" s="559"/>
      <c r="GHG66" s="559"/>
      <c r="GHH66" s="559"/>
      <c r="GHI66" s="559"/>
      <c r="GHJ66" s="559"/>
      <c r="GHK66" s="149"/>
      <c r="GHL66" s="559"/>
      <c r="GHM66" s="559"/>
      <c r="GHN66" s="559"/>
      <c r="GHO66" s="559"/>
      <c r="GHP66" s="559"/>
      <c r="GHQ66" s="559"/>
      <c r="GHR66" s="559"/>
      <c r="GHS66" s="559"/>
      <c r="GHT66" s="559"/>
      <c r="GHU66" s="559"/>
      <c r="GHV66" s="149"/>
      <c r="GHW66" s="559"/>
      <c r="GHX66" s="559"/>
      <c r="GHY66" s="559"/>
      <c r="GHZ66" s="559"/>
      <c r="GIA66" s="559"/>
      <c r="GIB66" s="559"/>
      <c r="GIC66" s="559"/>
      <c r="GID66" s="559"/>
      <c r="GIE66" s="559"/>
      <c r="GIF66" s="559"/>
      <c r="GIG66" s="149"/>
      <c r="GIH66" s="559"/>
      <c r="GII66" s="559"/>
      <c r="GIJ66" s="559"/>
      <c r="GIK66" s="559"/>
      <c r="GIL66" s="559"/>
      <c r="GIM66" s="559"/>
      <c r="GIN66" s="559"/>
      <c r="GIO66" s="559"/>
      <c r="GIP66" s="559"/>
      <c r="GIQ66" s="559"/>
      <c r="GIR66" s="149"/>
      <c r="GIS66" s="559"/>
      <c r="GIT66" s="559"/>
      <c r="GIU66" s="559"/>
      <c r="GIV66" s="559"/>
      <c r="GIW66" s="559"/>
      <c r="GIX66" s="559"/>
      <c r="GIY66" s="559"/>
      <c r="GIZ66" s="559"/>
      <c r="GJA66" s="559"/>
      <c r="GJB66" s="559"/>
      <c r="GJC66" s="149"/>
      <c r="GJD66" s="559"/>
      <c r="GJE66" s="559"/>
      <c r="GJF66" s="559"/>
      <c r="GJG66" s="559"/>
      <c r="GJH66" s="559"/>
      <c r="GJI66" s="559"/>
      <c r="GJJ66" s="559"/>
      <c r="GJK66" s="559"/>
      <c r="GJL66" s="559"/>
      <c r="GJM66" s="559"/>
      <c r="GJN66" s="149"/>
      <c r="GJO66" s="559"/>
      <c r="GJP66" s="559"/>
      <c r="GJQ66" s="559"/>
      <c r="GJR66" s="559"/>
      <c r="GJS66" s="559"/>
      <c r="GJT66" s="559"/>
      <c r="GJU66" s="559"/>
      <c r="GJV66" s="559"/>
      <c r="GJW66" s="559"/>
      <c r="GJX66" s="559"/>
      <c r="GJY66" s="149"/>
      <c r="GJZ66" s="559"/>
      <c r="GKA66" s="559"/>
      <c r="GKB66" s="559"/>
      <c r="GKC66" s="559"/>
      <c r="GKD66" s="559"/>
      <c r="GKE66" s="559"/>
      <c r="GKF66" s="559"/>
      <c r="GKG66" s="559"/>
      <c r="GKH66" s="559"/>
      <c r="GKI66" s="559"/>
      <c r="GKJ66" s="149"/>
      <c r="GKK66" s="559"/>
      <c r="GKL66" s="559"/>
      <c r="GKM66" s="559"/>
      <c r="GKN66" s="559"/>
      <c r="GKO66" s="559"/>
      <c r="GKP66" s="559"/>
      <c r="GKQ66" s="559"/>
      <c r="GKR66" s="559"/>
      <c r="GKS66" s="559"/>
      <c r="GKT66" s="559"/>
      <c r="GKU66" s="149"/>
      <c r="GKV66" s="559"/>
      <c r="GKW66" s="559"/>
      <c r="GKX66" s="559"/>
      <c r="GKY66" s="559"/>
      <c r="GKZ66" s="559"/>
      <c r="GLA66" s="559"/>
      <c r="GLB66" s="559"/>
      <c r="GLC66" s="559"/>
      <c r="GLD66" s="559"/>
      <c r="GLE66" s="559"/>
      <c r="GLF66" s="149"/>
      <c r="GLG66" s="559"/>
      <c r="GLH66" s="559"/>
      <c r="GLI66" s="559"/>
      <c r="GLJ66" s="559"/>
      <c r="GLK66" s="559"/>
      <c r="GLL66" s="559"/>
      <c r="GLM66" s="559"/>
      <c r="GLN66" s="559"/>
      <c r="GLO66" s="559"/>
      <c r="GLP66" s="559"/>
      <c r="GLQ66" s="149"/>
      <c r="GLR66" s="559"/>
      <c r="GLS66" s="559"/>
      <c r="GLT66" s="559"/>
      <c r="GLU66" s="559"/>
      <c r="GLV66" s="559"/>
      <c r="GLW66" s="559"/>
      <c r="GLX66" s="559"/>
      <c r="GLY66" s="559"/>
      <c r="GLZ66" s="559"/>
      <c r="GMA66" s="559"/>
      <c r="GMB66" s="149"/>
      <c r="GMC66" s="559"/>
      <c r="GMD66" s="559"/>
      <c r="GME66" s="559"/>
      <c r="GMF66" s="559"/>
      <c r="GMG66" s="559"/>
      <c r="GMH66" s="559"/>
      <c r="GMI66" s="559"/>
      <c r="GMJ66" s="559"/>
      <c r="GMK66" s="559"/>
      <c r="GML66" s="559"/>
      <c r="GMM66" s="149"/>
      <c r="GMN66" s="559"/>
      <c r="GMO66" s="559"/>
      <c r="GMP66" s="559"/>
      <c r="GMQ66" s="559"/>
      <c r="GMR66" s="559"/>
      <c r="GMS66" s="559"/>
      <c r="GMT66" s="559"/>
      <c r="GMU66" s="559"/>
      <c r="GMV66" s="559"/>
      <c r="GMW66" s="559"/>
      <c r="GMX66" s="149"/>
      <c r="GMY66" s="559"/>
      <c r="GMZ66" s="559"/>
      <c r="GNA66" s="559"/>
      <c r="GNB66" s="559"/>
      <c r="GNC66" s="559"/>
      <c r="GND66" s="559"/>
      <c r="GNE66" s="559"/>
      <c r="GNF66" s="559"/>
      <c r="GNG66" s="559"/>
      <c r="GNH66" s="559"/>
      <c r="GNI66" s="149"/>
      <c r="GNJ66" s="559"/>
      <c r="GNK66" s="559"/>
      <c r="GNL66" s="559"/>
      <c r="GNM66" s="559"/>
      <c r="GNN66" s="559"/>
      <c r="GNO66" s="559"/>
      <c r="GNP66" s="559"/>
      <c r="GNQ66" s="559"/>
      <c r="GNR66" s="559"/>
      <c r="GNS66" s="559"/>
      <c r="GNT66" s="149"/>
      <c r="GNU66" s="559"/>
      <c r="GNV66" s="559"/>
      <c r="GNW66" s="559"/>
      <c r="GNX66" s="559"/>
      <c r="GNY66" s="559"/>
      <c r="GNZ66" s="559"/>
      <c r="GOA66" s="559"/>
      <c r="GOB66" s="559"/>
      <c r="GOC66" s="559"/>
      <c r="GOD66" s="559"/>
      <c r="GOE66" s="149"/>
      <c r="GOF66" s="559"/>
      <c r="GOG66" s="559"/>
      <c r="GOH66" s="559"/>
      <c r="GOI66" s="559"/>
      <c r="GOJ66" s="559"/>
      <c r="GOK66" s="559"/>
      <c r="GOL66" s="559"/>
      <c r="GOM66" s="559"/>
      <c r="GON66" s="559"/>
      <c r="GOO66" s="559"/>
      <c r="GOP66" s="149"/>
      <c r="GOQ66" s="559"/>
      <c r="GOR66" s="559"/>
      <c r="GOS66" s="559"/>
      <c r="GOT66" s="559"/>
      <c r="GOU66" s="559"/>
      <c r="GOV66" s="559"/>
      <c r="GOW66" s="559"/>
      <c r="GOX66" s="559"/>
      <c r="GOY66" s="559"/>
      <c r="GOZ66" s="559"/>
      <c r="GPA66" s="149"/>
      <c r="GPB66" s="559"/>
      <c r="GPC66" s="559"/>
      <c r="GPD66" s="559"/>
      <c r="GPE66" s="559"/>
      <c r="GPF66" s="559"/>
      <c r="GPG66" s="559"/>
      <c r="GPH66" s="559"/>
      <c r="GPI66" s="559"/>
      <c r="GPJ66" s="559"/>
      <c r="GPK66" s="559"/>
      <c r="GPL66" s="149"/>
      <c r="GPM66" s="559"/>
      <c r="GPN66" s="559"/>
      <c r="GPO66" s="559"/>
      <c r="GPP66" s="559"/>
      <c r="GPQ66" s="559"/>
      <c r="GPR66" s="559"/>
      <c r="GPS66" s="559"/>
      <c r="GPT66" s="559"/>
      <c r="GPU66" s="559"/>
      <c r="GPV66" s="559"/>
      <c r="GPW66" s="149"/>
      <c r="GPX66" s="559"/>
      <c r="GPY66" s="559"/>
      <c r="GPZ66" s="559"/>
      <c r="GQA66" s="559"/>
      <c r="GQB66" s="559"/>
      <c r="GQC66" s="559"/>
      <c r="GQD66" s="559"/>
      <c r="GQE66" s="559"/>
      <c r="GQF66" s="559"/>
      <c r="GQG66" s="559"/>
      <c r="GQH66" s="149"/>
      <c r="GQI66" s="559"/>
      <c r="GQJ66" s="559"/>
      <c r="GQK66" s="559"/>
      <c r="GQL66" s="559"/>
      <c r="GQM66" s="559"/>
      <c r="GQN66" s="559"/>
      <c r="GQO66" s="559"/>
      <c r="GQP66" s="559"/>
      <c r="GQQ66" s="559"/>
      <c r="GQR66" s="559"/>
      <c r="GQS66" s="149"/>
      <c r="GQT66" s="559"/>
      <c r="GQU66" s="559"/>
      <c r="GQV66" s="559"/>
      <c r="GQW66" s="559"/>
      <c r="GQX66" s="559"/>
      <c r="GQY66" s="559"/>
      <c r="GQZ66" s="559"/>
      <c r="GRA66" s="559"/>
      <c r="GRB66" s="559"/>
      <c r="GRC66" s="559"/>
      <c r="GRD66" s="149"/>
      <c r="GRE66" s="559"/>
      <c r="GRF66" s="559"/>
      <c r="GRG66" s="559"/>
      <c r="GRH66" s="559"/>
      <c r="GRI66" s="559"/>
      <c r="GRJ66" s="559"/>
      <c r="GRK66" s="559"/>
      <c r="GRL66" s="559"/>
      <c r="GRM66" s="559"/>
      <c r="GRN66" s="559"/>
      <c r="GRO66" s="149"/>
      <c r="GRP66" s="559"/>
      <c r="GRQ66" s="559"/>
      <c r="GRR66" s="559"/>
      <c r="GRS66" s="559"/>
      <c r="GRT66" s="559"/>
      <c r="GRU66" s="559"/>
      <c r="GRV66" s="559"/>
      <c r="GRW66" s="559"/>
      <c r="GRX66" s="559"/>
      <c r="GRY66" s="559"/>
      <c r="GRZ66" s="149"/>
      <c r="GSA66" s="559"/>
      <c r="GSB66" s="559"/>
      <c r="GSC66" s="559"/>
      <c r="GSD66" s="559"/>
      <c r="GSE66" s="559"/>
      <c r="GSF66" s="559"/>
      <c r="GSG66" s="559"/>
      <c r="GSH66" s="559"/>
      <c r="GSI66" s="559"/>
      <c r="GSJ66" s="559"/>
      <c r="GSK66" s="149"/>
      <c r="GSL66" s="559"/>
      <c r="GSM66" s="559"/>
      <c r="GSN66" s="559"/>
      <c r="GSO66" s="559"/>
      <c r="GSP66" s="559"/>
      <c r="GSQ66" s="559"/>
      <c r="GSR66" s="559"/>
      <c r="GSS66" s="559"/>
      <c r="GST66" s="559"/>
      <c r="GSU66" s="559"/>
      <c r="GSV66" s="149"/>
      <c r="GSW66" s="559"/>
      <c r="GSX66" s="559"/>
      <c r="GSY66" s="559"/>
      <c r="GSZ66" s="559"/>
      <c r="GTA66" s="559"/>
      <c r="GTB66" s="559"/>
      <c r="GTC66" s="559"/>
      <c r="GTD66" s="559"/>
      <c r="GTE66" s="559"/>
      <c r="GTF66" s="559"/>
      <c r="GTG66" s="149"/>
      <c r="GTH66" s="559"/>
      <c r="GTI66" s="559"/>
      <c r="GTJ66" s="559"/>
      <c r="GTK66" s="559"/>
      <c r="GTL66" s="559"/>
      <c r="GTM66" s="559"/>
      <c r="GTN66" s="559"/>
      <c r="GTO66" s="559"/>
      <c r="GTP66" s="559"/>
      <c r="GTQ66" s="559"/>
      <c r="GTR66" s="149"/>
      <c r="GTS66" s="559"/>
      <c r="GTT66" s="559"/>
      <c r="GTU66" s="559"/>
      <c r="GTV66" s="559"/>
      <c r="GTW66" s="559"/>
      <c r="GTX66" s="559"/>
      <c r="GTY66" s="559"/>
      <c r="GTZ66" s="559"/>
      <c r="GUA66" s="559"/>
      <c r="GUB66" s="559"/>
      <c r="GUC66" s="149"/>
      <c r="GUD66" s="559"/>
      <c r="GUE66" s="559"/>
      <c r="GUF66" s="559"/>
      <c r="GUG66" s="559"/>
      <c r="GUH66" s="559"/>
      <c r="GUI66" s="559"/>
      <c r="GUJ66" s="559"/>
      <c r="GUK66" s="559"/>
      <c r="GUL66" s="559"/>
      <c r="GUM66" s="559"/>
      <c r="GUN66" s="149"/>
      <c r="GUO66" s="559"/>
      <c r="GUP66" s="559"/>
      <c r="GUQ66" s="559"/>
      <c r="GUR66" s="559"/>
      <c r="GUS66" s="559"/>
      <c r="GUT66" s="559"/>
      <c r="GUU66" s="559"/>
      <c r="GUV66" s="559"/>
      <c r="GUW66" s="559"/>
      <c r="GUX66" s="559"/>
      <c r="GUY66" s="149"/>
      <c r="GUZ66" s="559"/>
      <c r="GVA66" s="559"/>
      <c r="GVB66" s="559"/>
      <c r="GVC66" s="559"/>
      <c r="GVD66" s="559"/>
      <c r="GVE66" s="559"/>
      <c r="GVF66" s="559"/>
      <c r="GVG66" s="559"/>
      <c r="GVH66" s="559"/>
      <c r="GVI66" s="559"/>
      <c r="GVJ66" s="149"/>
      <c r="GVK66" s="559"/>
      <c r="GVL66" s="559"/>
      <c r="GVM66" s="559"/>
      <c r="GVN66" s="559"/>
      <c r="GVO66" s="559"/>
      <c r="GVP66" s="559"/>
      <c r="GVQ66" s="559"/>
      <c r="GVR66" s="559"/>
      <c r="GVS66" s="559"/>
      <c r="GVT66" s="559"/>
      <c r="GVU66" s="149"/>
      <c r="GVV66" s="559"/>
      <c r="GVW66" s="559"/>
      <c r="GVX66" s="559"/>
      <c r="GVY66" s="559"/>
      <c r="GVZ66" s="559"/>
      <c r="GWA66" s="559"/>
      <c r="GWB66" s="559"/>
      <c r="GWC66" s="559"/>
      <c r="GWD66" s="559"/>
      <c r="GWE66" s="559"/>
      <c r="GWF66" s="149"/>
      <c r="GWG66" s="559"/>
      <c r="GWH66" s="559"/>
      <c r="GWI66" s="559"/>
      <c r="GWJ66" s="559"/>
      <c r="GWK66" s="559"/>
      <c r="GWL66" s="559"/>
      <c r="GWM66" s="559"/>
      <c r="GWN66" s="559"/>
      <c r="GWO66" s="559"/>
      <c r="GWP66" s="559"/>
      <c r="GWQ66" s="149"/>
      <c r="GWR66" s="559"/>
      <c r="GWS66" s="559"/>
      <c r="GWT66" s="559"/>
      <c r="GWU66" s="559"/>
      <c r="GWV66" s="559"/>
      <c r="GWW66" s="559"/>
      <c r="GWX66" s="559"/>
      <c r="GWY66" s="559"/>
      <c r="GWZ66" s="559"/>
      <c r="GXA66" s="559"/>
      <c r="GXB66" s="149"/>
      <c r="GXC66" s="559"/>
      <c r="GXD66" s="559"/>
      <c r="GXE66" s="559"/>
      <c r="GXF66" s="559"/>
      <c r="GXG66" s="559"/>
      <c r="GXH66" s="559"/>
      <c r="GXI66" s="559"/>
      <c r="GXJ66" s="559"/>
      <c r="GXK66" s="559"/>
      <c r="GXL66" s="559"/>
      <c r="GXM66" s="149"/>
      <c r="GXN66" s="559"/>
      <c r="GXO66" s="559"/>
      <c r="GXP66" s="559"/>
      <c r="GXQ66" s="559"/>
      <c r="GXR66" s="559"/>
      <c r="GXS66" s="559"/>
      <c r="GXT66" s="559"/>
      <c r="GXU66" s="559"/>
      <c r="GXV66" s="559"/>
      <c r="GXW66" s="559"/>
      <c r="GXX66" s="149"/>
      <c r="GXY66" s="559"/>
      <c r="GXZ66" s="559"/>
      <c r="GYA66" s="559"/>
      <c r="GYB66" s="559"/>
      <c r="GYC66" s="559"/>
      <c r="GYD66" s="559"/>
      <c r="GYE66" s="559"/>
      <c r="GYF66" s="559"/>
      <c r="GYG66" s="559"/>
      <c r="GYH66" s="559"/>
      <c r="GYI66" s="149"/>
      <c r="GYJ66" s="559"/>
      <c r="GYK66" s="559"/>
      <c r="GYL66" s="559"/>
      <c r="GYM66" s="559"/>
      <c r="GYN66" s="559"/>
      <c r="GYO66" s="559"/>
      <c r="GYP66" s="559"/>
      <c r="GYQ66" s="559"/>
      <c r="GYR66" s="559"/>
      <c r="GYS66" s="559"/>
      <c r="GYT66" s="149"/>
      <c r="GYU66" s="559"/>
      <c r="GYV66" s="559"/>
      <c r="GYW66" s="559"/>
      <c r="GYX66" s="559"/>
      <c r="GYY66" s="559"/>
      <c r="GYZ66" s="559"/>
      <c r="GZA66" s="559"/>
      <c r="GZB66" s="559"/>
      <c r="GZC66" s="559"/>
      <c r="GZD66" s="559"/>
      <c r="GZE66" s="149"/>
      <c r="GZF66" s="559"/>
      <c r="GZG66" s="559"/>
      <c r="GZH66" s="559"/>
      <c r="GZI66" s="559"/>
      <c r="GZJ66" s="559"/>
      <c r="GZK66" s="559"/>
      <c r="GZL66" s="559"/>
      <c r="GZM66" s="559"/>
      <c r="GZN66" s="559"/>
      <c r="GZO66" s="559"/>
      <c r="GZP66" s="149"/>
      <c r="GZQ66" s="559"/>
      <c r="GZR66" s="559"/>
      <c r="GZS66" s="559"/>
      <c r="GZT66" s="559"/>
      <c r="GZU66" s="559"/>
      <c r="GZV66" s="559"/>
      <c r="GZW66" s="559"/>
      <c r="GZX66" s="559"/>
      <c r="GZY66" s="559"/>
      <c r="GZZ66" s="559"/>
      <c r="HAA66" s="149"/>
      <c r="HAB66" s="559"/>
      <c r="HAC66" s="559"/>
      <c r="HAD66" s="559"/>
      <c r="HAE66" s="559"/>
      <c r="HAF66" s="559"/>
      <c r="HAG66" s="559"/>
      <c r="HAH66" s="559"/>
      <c r="HAI66" s="559"/>
      <c r="HAJ66" s="559"/>
      <c r="HAK66" s="559"/>
      <c r="HAL66" s="149"/>
      <c r="HAM66" s="559"/>
      <c r="HAN66" s="559"/>
      <c r="HAO66" s="559"/>
      <c r="HAP66" s="559"/>
      <c r="HAQ66" s="559"/>
      <c r="HAR66" s="559"/>
      <c r="HAS66" s="559"/>
      <c r="HAT66" s="559"/>
      <c r="HAU66" s="559"/>
      <c r="HAV66" s="559"/>
      <c r="HAW66" s="149"/>
      <c r="HAX66" s="559"/>
      <c r="HAY66" s="559"/>
      <c r="HAZ66" s="559"/>
      <c r="HBA66" s="559"/>
      <c r="HBB66" s="559"/>
      <c r="HBC66" s="559"/>
      <c r="HBD66" s="559"/>
      <c r="HBE66" s="559"/>
      <c r="HBF66" s="559"/>
      <c r="HBG66" s="559"/>
      <c r="HBH66" s="149"/>
      <c r="HBI66" s="559"/>
      <c r="HBJ66" s="559"/>
      <c r="HBK66" s="559"/>
      <c r="HBL66" s="559"/>
      <c r="HBM66" s="559"/>
      <c r="HBN66" s="559"/>
      <c r="HBO66" s="559"/>
      <c r="HBP66" s="559"/>
      <c r="HBQ66" s="559"/>
      <c r="HBR66" s="559"/>
      <c r="HBS66" s="149"/>
      <c r="HBT66" s="559"/>
      <c r="HBU66" s="559"/>
      <c r="HBV66" s="559"/>
      <c r="HBW66" s="559"/>
      <c r="HBX66" s="559"/>
      <c r="HBY66" s="559"/>
      <c r="HBZ66" s="559"/>
      <c r="HCA66" s="559"/>
      <c r="HCB66" s="559"/>
      <c r="HCC66" s="559"/>
      <c r="HCD66" s="149"/>
      <c r="HCE66" s="559"/>
      <c r="HCF66" s="559"/>
      <c r="HCG66" s="559"/>
      <c r="HCH66" s="559"/>
      <c r="HCI66" s="559"/>
      <c r="HCJ66" s="559"/>
      <c r="HCK66" s="559"/>
      <c r="HCL66" s="559"/>
      <c r="HCM66" s="559"/>
      <c r="HCN66" s="559"/>
      <c r="HCO66" s="149"/>
      <c r="HCP66" s="559"/>
      <c r="HCQ66" s="559"/>
      <c r="HCR66" s="559"/>
      <c r="HCS66" s="559"/>
      <c r="HCT66" s="559"/>
      <c r="HCU66" s="559"/>
      <c r="HCV66" s="559"/>
      <c r="HCW66" s="559"/>
      <c r="HCX66" s="559"/>
      <c r="HCY66" s="559"/>
      <c r="HCZ66" s="149"/>
      <c r="HDA66" s="559"/>
      <c r="HDB66" s="559"/>
      <c r="HDC66" s="559"/>
      <c r="HDD66" s="559"/>
      <c r="HDE66" s="559"/>
      <c r="HDF66" s="559"/>
      <c r="HDG66" s="559"/>
      <c r="HDH66" s="559"/>
      <c r="HDI66" s="559"/>
      <c r="HDJ66" s="559"/>
      <c r="HDK66" s="149"/>
      <c r="HDL66" s="559"/>
      <c r="HDM66" s="559"/>
      <c r="HDN66" s="559"/>
      <c r="HDO66" s="559"/>
      <c r="HDP66" s="559"/>
      <c r="HDQ66" s="559"/>
      <c r="HDR66" s="559"/>
      <c r="HDS66" s="559"/>
      <c r="HDT66" s="559"/>
      <c r="HDU66" s="559"/>
      <c r="HDV66" s="149"/>
      <c r="HDW66" s="559"/>
      <c r="HDX66" s="559"/>
      <c r="HDY66" s="559"/>
      <c r="HDZ66" s="559"/>
      <c r="HEA66" s="559"/>
      <c r="HEB66" s="559"/>
      <c r="HEC66" s="559"/>
      <c r="HED66" s="559"/>
      <c r="HEE66" s="559"/>
      <c r="HEF66" s="559"/>
      <c r="HEG66" s="149"/>
      <c r="HEH66" s="559"/>
      <c r="HEI66" s="559"/>
      <c r="HEJ66" s="559"/>
      <c r="HEK66" s="559"/>
      <c r="HEL66" s="559"/>
      <c r="HEM66" s="559"/>
      <c r="HEN66" s="559"/>
      <c r="HEO66" s="559"/>
      <c r="HEP66" s="559"/>
      <c r="HEQ66" s="559"/>
      <c r="HER66" s="149"/>
      <c r="HES66" s="559"/>
      <c r="HET66" s="559"/>
      <c r="HEU66" s="559"/>
      <c r="HEV66" s="559"/>
      <c r="HEW66" s="559"/>
      <c r="HEX66" s="559"/>
      <c r="HEY66" s="559"/>
      <c r="HEZ66" s="559"/>
      <c r="HFA66" s="559"/>
      <c r="HFB66" s="559"/>
      <c r="HFC66" s="149"/>
      <c r="HFD66" s="559"/>
      <c r="HFE66" s="559"/>
      <c r="HFF66" s="559"/>
      <c r="HFG66" s="559"/>
      <c r="HFH66" s="559"/>
      <c r="HFI66" s="559"/>
      <c r="HFJ66" s="559"/>
      <c r="HFK66" s="559"/>
      <c r="HFL66" s="559"/>
      <c r="HFM66" s="559"/>
      <c r="HFN66" s="149"/>
      <c r="HFO66" s="559"/>
      <c r="HFP66" s="559"/>
      <c r="HFQ66" s="559"/>
      <c r="HFR66" s="559"/>
      <c r="HFS66" s="559"/>
      <c r="HFT66" s="559"/>
      <c r="HFU66" s="559"/>
      <c r="HFV66" s="559"/>
      <c r="HFW66" s="559"/>
      <c r="HFX66" s="559"/>
      <c r="HFY66" s="149"/>
      <c r="HFZ66" s="559"/>
      <c r="HGA66" s="559"/>
      <c r="HGB66" s="559"/>
      <c r="HGC66" s="559"/>
      <c r="HGD66" s="559"/>
      <c r="HGE66" s="559"/>
      <c r="HGF66" s="559"/>
      <c r="HGG66" s="559"/>
      <c r="HGH66" s="559"/>
      <c r="HGI66" s="559"/>
      <c r="HGJ66" s="149"/>
      <c r="HGK66" s="559"/>
      <c r="HGL66" s="559"/>
      <c r="HGM66" s="559"/>
      <c r="HGN66" s="559"/>
      <c r="HGO66" s="559"/>
      <c r="HGP66" s="559"/>
      <c r="HGQ66" s="559"/>
      <c r="HGR66" s="559"/>
      <c r="HGS66" s="559"/>
      <c r="HGT66" s="559"/>
      <c r="HGU66" s="149"/>
      <c r="HGV66" s="559"/>
      <c r="HGW66" s="559"/>
      <c r="HGX66" s="559"/>
      <c r="HGY66" s="559"/>
      <c r="HGZ66" s="559"/>
      <c r="HHA66" s="559"/>
      <c r="HHB66" s="559"/>
      <c r="HHC66" s="559"/>
      <c r="HHD66" s="559"/>
      <c r="HHE66" s="559"/>
      <c r="HHF66" s="149"/>
      <c r="HHG66" s="559"/>
      <c r="HHH66" s="559"/>
      <c r="HHI66" s="559"/>
      <c r="HHJ66" s="559"/>
      <c r="HHK66" s="559"/>
      <c r="HHL66" s="559"/>
      <c r="HHM66" s="559"/>
      <c r="HHN66" s="559"/>
      <c r="HHO66" s="559"/>
      <c r="HHP66" s="559"/>
      <c r="HHQ66" s="149"/>
      <c r="HHR66" s="559"/>
      <c r="HHS66" s="559"/>
      <c r="HHT66" s="559"/>
      <c r="HHU66" s="559"/>
      <c r="HHV66" s="559"/>
      <c r="HHW66" s="559"/>
      <c r="HHX66" s="559"/>
      <c r="HHY66" s="559"/>
      <c r="HHZ66" s="559"/>
      <c r="HIA66" s="559"/>
      <c r="HIB66" s="149"/>
      <c r="HIC66" s="559"/>
      <c r="HID66" s="559"/>
      <c r="HIE66" s="559"/>
      <c r="HIF66" s="559"/>
      <c r="HIG66" s="559"/>
      <c r="HIH66" s="559"/>
      <c r="HII66" s="559"/>
      <c r="HIJ66" s="559"/>
      <c r="HIK66" s="559"/>
      <c r="HIL66" s="559"/>
      <c r="HIM66" s="149"/>
      <c r="HIN66" s="559"/>
      <c r="HIO66" s="559"/>
      <c r="HIP66" s="559"/>
      <c r="HIQ66" s="559"/>
      <c r="HIR66" s="559"/>
      <c r="HIS66" s="559"/>
      <c r="HIT66" s="559"/>
      <c r="HIU66" s="559"/>
      <c r="HIV66" s="559"/>
      <c r="HIW66" s="559"/>
      <c r="HIX66" s="149"/>
      <c r="HIY66" s="559"/>
      <c r="HIZ66" s="559"/>
      <c r="HJA66" s="559"/>
      <c r="HJB66" s="559"/>
      <c r="HJC66" s="559"/>
      <c r="HJD66" s="559"/>
      <c r="HJE66" s="559"/>
      <c r="HJF66" s="559"/>
      <c r="HJG66" s="559"/>
      <c r="HJH66" s="559"/>
      <c r="HJI66" s="149"/>
      <c r="HJJ66" s="559"/>
      <c r="HJK66" s="559"/>
      <c r="HJL66" s="559"/>
      <c r="HJM66" s="559"/>
      <c r="HJN66" s="559"/>
      <c r="HJO66" s="559"/>
      <c r="HJP66" s="559"/>
      <c r="HJQ66" s="559"/>
      <c r="HJR66" s="559"/>
      <c r="HJS66" s="559"/>
      <c r="HJT66" s="149"/>
      <c r="HJU66" s="559"/>
      <c r="HJV66" s="559"/>
      <c r="HJW66" s="559"/>
      <c r="HJX66" s="559"/>
      <c r="HJY66" s="559"/>
      <c r="HJZ66" s="559"/>
      <c r="HKA66" s="559"/>
      <c r="HKB66" s="559"/>
      <c r="HKC66" s="559"/>
      <c r="HKD66" s="559"/>
      <c r="HKE66" s="149"/>
      <c r="HKF66" s="559"/>
      <c r="HKG66" s="559"/>
      <c r="HKH66" s="559"/>
      <c r="HKI66" s="559"/>
      <c r="HKJ66" s="559"/>
      <c r="HKK66" s="559"/>
      <c r="HKL66" s="559"/>
      <c r="HKM66" s="559"/>
      <c r="HKN66" s="559"/>
      <c r="HKO66" s="559"/>
      <c r="HKP66" s="149"/>
      <c r="HKQ66" s="559"/>
      <c r="HKR66" s="559"/>
      <c r="HKS66" s="559"/>
      <c r="HKT66" s="559"/>
      <c r="HKU66" s="559"/>
      <c r="HKV66" s="559"/>
      <c r="HKW66" s="559"/>
      <c r="HKX66" s="559"/>
      <c r="HKY66" s="559"/>
      <c r="HKZ66" s="559"/>
      <c r="HLA66" s="149"/>
      <c r="HLB66" s="559"/>
      <c r="HLC66" s="559"/>
      <c r="HLD66" s="559"/>
      <c r="HLE66" s="559"/>
      <c r="HLF66" s="559"/>
      <c r="HLG66" s="559"/>
      <c r="HLH66" s="559"/>
      <c r="HLI66" s="559"/>
      <c r="HLJ66" s="559"/>
      <c r="HLK66" s="559"/>
      <c r="HLL66" s="149"/>
      <c r="HLM66" s="559"/>
      <c r="HLN66" s="559"/>
      <c r="HLO66" s="559"/>
      <c r="HLP66" s="559"/>
      <c r="HLQ66" s="559"/>
      <c r="HLR66" s="559"/>
      <c r="HLS66" s="559"/>
      <c r="HLT66" s="559"/>
      <c r="HLU66" s="559"/>
      <c r="HLV66" s="559"/>
      <c r="HLW66" s="149"/>
      <c r="HLX66" s="559"/>
      <c r="HLY66" s="559"/>
      <c r="HLZ66" s="559"/>
      <c r="HMA66" s="559"/>
      <c r="HMB66" s="559"/>
      <c r="HMC66" s="559"/>
      <c r="HMD66" s="559"/>
      <c r="HME66" s="559"/>
      <c r="HMF66" s="559"/>
      <c r="HMG66" s="559"/>
      <c r="HMH66" s="149"/>
      <c r="HMI66" s="559"/>
      <c r="HMJ66" s="559"/>
      <c r="HMK66" s="559"/>
      <c r="HML66" s="559"/>
      <c r="HMM66" s="559"/>
      <c r="HMN66" s="559"/>
      <c r="HMO66" s="559"/>
      <c r="HMP66" s="559"/>
      <c r="HMQ66" s="559"/>
      <c r="HMR66" s="559"/>
      <c r="HMS66" s="149"/>
      <c r="HMT66" s="559"/>
      <c r="HMU66" s="559"/>
      <c r="HMV66" s="559"/>
      <c r="HMW66" s="559"/>
      <c r="HMX66" s="559"/>
      <c r="HMY66" s="559"/>
      <c r="HMZ66" s="559"/>
      <c r="HNA66" s="559"/>
      <c r="HNB66" s="559"/>
      <c r="HNC66" s="559"/>
      <c r="HND66" s="149"/>
      <c r="HNE66" s="559"/>
      <c r="HNF66" s="559"/>
      <c r="HNG66" s="559"/>
      <c r="HNH66" s="559"/>
      <c r="HNI66" s="559"/>
      <c r="HNJ66" s="559"/>
      <c r="HNK66" s="559"/>
      <c r="HNL66" s="559"/>
      <c r="HNM66" s="559"/>
      <c r="HNN66" s="559"/>
      <c r="HNO66" s="149"/>
      <c r="HNP66" s="559"/>
      <c r="HNQ66" s="559"/>
      <c r="HNR66" s="559"/>
      <c r="HNS66" s="559"/>
      <c r="HNT66" s="559"/>
      <c r="HNU66" s="559"/>
      <c r="HNV66" s="559"/>
      <c r="HNW66" s="559"/>
      <c r="HNX66" s="559"/>
      <c r="HNY66" s="559"/>
      <c r="HNZ66" s="149"/>
      <c r="HOA66" s="559"/>
      <c r="HOB66" s="559"/>
      <c r="HOC66" s="559"/>
      <c r="HOD66" s="559"/>
      <c r="HOE66" s="559"/>
      <c r="HOF66" s="559"/>
      <c r="HOG66" s="559"/>
      <c r="HOH66" s="559"/>
      <c r="HOI66" s="559"/>
      <c r="HOJ66" s="559"/>
      <c r="HOK66" s="149"/>
      <c r="HOL66" s="559"/>
      <c r="HOM66" s="559"/>
      <c r="HON66" s="559"/>
      <c r="HOO66" s="559"/>
      <c r="HOP66" s="559"/>
      <c r="HOQ66" s="559"/>
      <c r="HOR66" s="559"/>
      <c r="HOS66" s="559"/>
      <c r="HOT66" s="559"/>
      <c r="HOU66" s="559"/>
      <c r="HOV66" s="149"/>
      <c r="HOW66" s="559"/>
      <c r="HOX66" s="559"/>
      <c r="HOY66" s="559"/>
      <c r="HOZ66" s="559"/>
      <c r="HPA66" s="559"/>
      <c r="HPB66" s="559"/>
      <c r="HPC66" s="559"/>
      <c r="HPD66" s="559"/>
      <c r="HPE66" s="559"/>
      <c r="HPF66" s="559"/>
      <c r="HPG66" s="149"/>
      <c r="HPH66" s="559"/>
      <c r="HPI66" s="559"/>
      <c r="HPJ66" s="559"/>
      <c r="HPK66" s="559"/>
      <c r="HPL66" s="559"/>
      <c r="HPM66" s="559"/>
      <c r="HPN66" s="559"/>
      <c r="HPO66" s="559"/>
      <c r="HPP66" s="559"/>
      <c r="HPQ66" s="559"/>
      <c r="HPR66" s="149"/>
      <c r="HPS66" s="559"/>
      <c r="HPT66" s="559"/>
      <c r="HPU66" s="559"/>
      <c r="HPV66" s="559"/>
      <c r="HPW66" s="559"/>
      <c r="HPX66" s="559"/>
      <c r="HPY66" s="559"/>
      <c r="HPZ66" s="559"/>
      <c r="HQA66" s="559"/>
      <c r="HQB66" s="559"/>
      <c r="HQC66" s="149"/>
      <c r="HQD66" s="559"/>
      <c r="HQE66" s="559"/>
      <c r="HQF66" s="559"/>
      <c r="HQG66" s="559"/>
      <c r="HQH66" s="559"/>
      <c r="HQI66" s="559"/>
      <c r="HQJ66" s="559"/>
      <c r="HQK66" s="559"/>
      <c r="HQL66" s="559"/>
      <c r="HQM66" s="559"/>
      <c r="HQN66" s="149"/>
      <c r="HQO66" s="559"/>
      <c r="HQP66" s="559"/>
      <c r="HQQ66" s="559"/>
      <c r="HQR66" s="559"/>
      <c r="HQS66" s="559"/>
      <c r="HQT66" s="559"/>
      <c r="HQU66" s="559"/>
      <c r="HQV66" s="559"/>
      <c r="HQW66" s="559"/>
      <c r="HQX66" s="559"/>
      <c r="HQY66" s="149"/>
      <c r="HQZ66" s="559"/>
      <c r="HRA66" s="559"/>
      <c r="HRB66" s="559"/>
      <c r="HRC66" s="559"/>
      <c r="HRD66" s="559"/>
      <c r="HRE66" s="559"/>
      <c r="HRF66" s="559"/>
      <c r="HRG66" s="559"/>
      <c r="HRH66" s="559"/>
      <c r="HRI66" s="559"/>
      <c r="HRJ66" s="149"/>
      <c r="HRK66" s="559"/>
      <c r="HRL66" s="559"/>
      <c r="HRM66" s="559"/>
      <c r="HRN66" s="559"/>
      <c r="HRO66" s="559"/>
      <c r="HRP66" s="559"/>
      <c r="HRQ66" s="559"/>
      <c r="HRR66" s="559"/>
      <c r="HRS66" s="559"/>
      <c r="HRT66" s="559"/>
      <c r="HRU66" s="149"/>
      <c r="HRV66" s="559"/>
      <c r="HRW66" s="559"/>
      <c r="HRX66" s="559"/>
      <c r="HRY66" s="559"/>
      <c r="HRZ66" s="559"/>
      <c r="HSA66" s="559"/>
      <c r="HSB66" s="559"/>
      <c r="HSC66" s="559"/>
      <c r="HSD66" s="559"/>
      <c r="HSE66" s="559"/>
      <c r="HSF66" s="149"/>
      <c r="HSG66" s="559"/>
      <c r="HSH66" s="559"/>
      <c r="HSI66" s="559"/>
      <c r="HSJ66" s="559"/>
      <c r="HSK66" s="559"/>
      <c r="HSL66" s="559"/>
      <c r="HSM66" s="559"/>
      <c r="HSN66" s="559"/>
      <c r="HSO66" s="559"/>
      <c r="HSP66" s="559"/>
      <c r="HSQ66" s="149"/>
      <c r="HSR66" s="559"/>
      <c r="HSS66" s="559"/>
      <c r="HST66" s="559"/>
      <c r="HSU66" s="559"/>
      <c r="HSV66" s="559"/>
      <c r="HSW66" s="559"/>
      <c r="HSX66" s="559"/>
      <c r="HSY66" s="559"/>
      <c r="HSZ66" s="559"/>
      <c r="HTA66" s="559"/>
      <c r="HTB66" s="149"/>
      <c r="HTC66" s="559"/>
      <c r="HTD66" s="559"/>
      <c r="HTE66" s="559"/>
      <c r="HTF66" s="559"/>
      <c r="HTG66" s="559"/>
      <c r="HTH66" s="559"/>
      <c r="HTI66" s="559"/>
      <c r="HTJ66" s="559"/>
      <c r="HTK66" s="559"/>
      <c r="HTL66" s="559"/>
      <c r="HTM66" s="149"/>
      <c r="HTN66" s="559"/>
      <c r="HTO66" s="559"/>
      <c r="HTP66" s="559"/>
      <c r="HTQ66" s="559"/>
      <c r="HTR66" s="559"/>
      <c r="HTS66" s="559"/>
      <c r="HTT66" s="559"/>
      <c r="HTU66" s="559"/>
      <c r="HTV66" s="559"/>
      <c r="HTW66" s="559"/>
      <c r="HTX66" s="149"/>
      <c r="HTY66" s="559"/>
      <c r="HTZ66" s="559"/>
      <c r="HUA66" s="559"/>
      <c r="HUB66" s="559"/>
      <c r="HUC66" s="559"/>
      <c r="HUD66" s="559"/>
      <c r="HUE66" s="559"/>
      <c r="HUF66" s="559"/>
      <c r="HUG66" s="559"/>
      <c r="HUH66" s="559"/>
      <c r="HUI66" s="149"/>
      <c r="HUJ66" s="559"/>
      <c r="HUK66" s="559"/>
      <c r="HUL66" s="559"/>
      <c r="HUM66" s="559"/>
      <c r="HUN66" s="559"/>
      <c r="HUO66" s="559"/>
      <c r="HUP66" s="559"/>
      <c r="HUQ66" s="559"/>
      <c r="HUR66" s="559"/>
      <c r="HUS66" s="559"/>
      <c r="HUT66" s="149"/>
      <c r="HUU66" s="559"/>
      <c r="HUV66" s="559"/>
      <c r="HUW66" s="559"/>
      <c r="HUX66" s="559"/>
      <c r="HUY66" s="559"/>
      <c r="HUZ66" s="559"/>
      <c r="HVA66" s="559"/>
      <c r="HVB66" s="559"/>
      <c r="HVC66" s="559"/>
      <c r="HVD66" s="559"/>
      <c r="HVE66" s="149"/>
      <c r="HVF66" s="559"/>
      <c r="HVG66" s="559"/>
      <c r="HVH66" s="559"/>
      <c r="HVI66" s="559"/>
      <c r="HVJ66" s="559"/>
      <c r="HVK66" s="559"/>
      <c r="HVL66" s="559"/>
      <c r="HVM66" s="559"/>
      <c r="HVN66" s="559"/>
      <c r="HVO66" s="559"/>
      <c r="HVP66" s="149"/>
      <c r="HVQ66" s="559"/>
      <c r="HVR66" s="559"/>
      <c r="HVS66" s="559"/>
      <c r="HVT66" s="559"/>
      <c r="HVU66" s="559"/>
      <c r="HVV66" s="559"/>
      <c r="HVW66" s="559"/>
      <c r="HVX66" s="559"/>
      <c r="HVY66" s="559"/>
      <c r="HVZ66" s="559"/>
      <c r="HWA66" s="149"/>
      <c r="HWB66" s="559"/>
      <c r="HWC66" s="559"/>
      <c r="HWD66" s="559"/>
      <c r="HWE66" s="559"/>
      <c r="HWF66" s="559"/>
      <c r="HWG66" s="559"/>
      <c r="HWH66" s="559"/>
      <c r="HWI66" s="559"/>
      <c r="HWJ66" s="559"/>
      <c r="HWK66" s="559"/>
      <c r="HWL66" s="149"/>
      <c r="HWM66" s="559"/>
      <c r="HWN66" s="559"/>
      <c r="HWO66" s="559"/>
      <c r="HWP66" s="559"/>
      <c r="HWQ66" s="559"/>
      <c r="HWR66" s="559"/>
      <c r="HWS66" s="559"/>
      <c r="HWT66" s="559"/>
      <c r="HWU66" s="559"/>
      <c r="HWV66" s="559"/>
      <c r="HWW66" s="149"/>
      <c r="HWX66" s="559"/>
      <c r="HWY66" s="559"/>
      <c r="HWZ66" s="559"/>
      <c r="HXA66" s="559"/>
      <c r="HXB66" s="559"/>
      <c r="HXC66" s="559"/>
      <c r="HXD66" s="559"/>
      <c r="HXE66" s="559"/>
      <c r="HXF66" s="559"/>
      <c r="HXG66" s="559"/>
      <c r="HXH66" s="149"/>
      <c r="HXI66" s="559"/>
      <c r="HXJ66" s="559"/>
      <c r="HXK66" s="559"/>
      <c r="HXL66" s="559"/>
      <c r="HXM66" s="559"/>
      <c r="HXN66" s="559"/>
      <c r="HXO66" s="559"/>
      <c r="HXP66" s="559"/>
      <c r="HXQ66" s="559"/>
      <c r="HXR66" s="559"/>
      <c r="HXS66" s="149"/>
      <c r="HXT66" s="559"/>
      <c r="HXU66" s="559"/>
      <c r="HXV66" s="559"/>
      <c r="HXW66" s="559"/>
      <c r="HXX66" s="559"/>
      <c r="HXY66" s="559"/>
      <c r="HXZ66" s="559"/>
      <c r="HYA66" s="559"/>
      <c r="HYB66" s="559"/>
      <c r="HYC66" s="559"/>
      <c r="HYD66" s="149"/>
      <c r="HYE66" s="559"/>
      <c r="HYF66" s="559"/>
      <c r="HYG66" s="559"/>
      <c r="HYH66" s="559"/>
      <c r="HYI66" s="559"/>
      <c r="HYJ66" s="559"/>
      <c r="HYK66" s="559"/>
      <c r="HYL66" s="559"/>
      <c r="HYM66" s="559"/>
      <c r="HYN66" s="559"/>
      <c r="HYO66" s="149"/>
      <c r="HYP66" s="559"/>
      <c r="HYQ66" s="559"/>
      <c r="HYR66" s="559"/>
      <c r="HYS66" s="559"/>
      <c r="HYT66" s="559"/>
      <c r="HYU66" s="559"/>
      <c r="HYV66" s="559"/>
      <c r="HYW66" s="559"/>
      <c r="HYX66" s="559"/>
      <c r="HYY66" s="559"/>
      <c r="HYZ66" s="149"/>
      <c r="HZA66" s="559"/>
      <c r="HZB66" s="559"/>
      <c r="HZC66" s="559"/>
      <c r="HZD66" s="559"/>
      <c r="HZE66" s="559"/>
      <c r="HZF66" s="559"/>
      <c r="HZG66" s="559"/>
      <c r="HZH66" s="559"/>
      <c r="HZI66" s="559"/>
      <c r="HZJ66" s="559"/>
      <c r="HZK66" s="149"/>
      <c r="HZL66" s="559"/>
      <c r="HZM66" s="559"/>
      <c r="HZN66" s="559"/>
      <c r="HZO66" s="559"/>
      <c r="HZP66" s="559"/>
      <c r="HZQ66" s="559"/>
      <c r="HZR66" s="559"/>
      <c r="HZS66" s="559"/>
      <c r="HZT66" s="559"/>
      <c r="HZU66" s="559"/>
      <c r="HZV66" s="149"/>
      <c r="HZW66" s="559"/>
      <c r="HZX66" s="559"/>
      <c r="HZY66" s="559"/>
      <c r="HZZ66" s="559"/>
      <c r="IAA66" s="559"/>
      <c r="IAB66" s="559"/>
      <c r="IAC66" s="559"/>
      <c r="IAD66" s="559"/>
      <c r="IAE66" s="559"/>
      <c r="IAF66" s="559"/>
      <c r="IAG66" s="149"/>
      <c r="IAH66" s="559"/>
      <c r="IAI66" s="559"/>
      <c r="IAJ66" s="559"/>
      <c r="IAK66" s="559"/>
      <c r="IAL66" s="559"/>
      <c r="IAM66" s="559"/>
      <c r="IAN66" s="559"/>
      <c r="IAO66" s="559"/>
      <c r="IAP66" s="559"/>
      <c r="IAQ66" s="559"/>
      <c r="IAR66" s="149"/>
      <c r="IAS66" s="559"/>
      <c r="IAT66" s="559"/>
      <c r="IAU66" s="559"/>
      <c r="IAV66" s="559"/>
      <c r="IAW66" s="559"/>
      <c r="IAX66" s="559"/>
      <c r="IAY66" s="559"/>
      <c r="IAZ66" s="559"/>
      <c r="IBA66" s="559"/>
      <c r="IBB66" s="559"/>
      <c r="IBC66" s="149"/>
      <c r="IBD66" s="559"/>
      <c r="IBE66" s="559"/>
      <c r="IBF66" s="559"/>
      <c r="IBG66" s="559"/>
      <c r="IBH66" s="559"/>
      <c r="IBI66" s="559"/>
      <c r="IBJ66" s="559"/>
      <c r="IBK66" s="559"/>
      <c r="IBL66" s="559"/>
      <c r="IBM66" s="559"/>
      <c r="IBN66" s="149"/>
      <c r="IBO66" s="559"/>
      <c r="IBP66" s="559"/>
      <c r="IBQ66" s="559"/>
      <c r="IBR66" s="559"/>
      <c r="IBS66" s="559"/>
      <c r="IBT66" s="559"/>
      <c r="IBU66" s="559"/>
      <c r="IBV66" s="559"/>
      <c r="IBW66" s="559"/>
      <c r="IBX66" s="559"/>
      <c r="IBY66" s="149"/>
      <c r="IBZ66" s="559"/>
      <c r="ICA66" s="559"/>
      <c r="ICB66" s="559"/>
      <c r="ICC66" s="559"/>
      <c r="ICD66" s="559"/>
      <c r="ICE66" s="559"/>
      <c r="ICF66" s="559"/>
      <c r="ICG66" s="559"/>
      <c r="ICH66" s="559"/>
      <c r="ICI66" s="559"/>
      <c r="ICJ66" s="149"/>
      <c r="ICK66" s="559"/>
      <c r="ICL66" s="559"/>
      <c r="ICM66" s="559"/>
      <c r="ICN66" s="559"/>
      <c r="ICO66" s="559"/>
      <c r="ICP66" s="559"/>
      <c r="ICQ66" s="559"/>
      <c r="ICR66" s="559"/>
      <c r="ICS66" s="559"/>
      <c r="ICT66" s="559"/>
      <c r="ICU66" s="149"/>
      <c r="ICV66" s="559"/>
      <c r="ICW66" s="559"/>
      <c r="ICX66" s="559"/>
      <c r="ICY66" s="559"/>
      <c r="ICZ66" s="559"/>
      <c r="IDA66" s="559"/>
      <c r="IDB66" s="559"/>
      <c r="IDC66" s="559"/>
      <c r="IDD66" s="559"/>
      <c r="IDE66" s="559"/>
      <c r="IDF66" s="149"/>
      <c r="IDG66" s="559"/>
      <c r="IDH66" s="559"/>
      <c r="IDI66" s="559"/>
      <c r="IDJ66" s="559"/>
      <c r="IDK66" s="559"/>
      <c r="IDL66" s="559"/>
      <c r="IDM66" s="559"/>
      <c r="IDN66" s="559"/>
      <c r="IDO66" s="559"/>
      <c r="IDP66" s="559"/>
      <c r="IDQ66" s="149"/>
      <c r="IDR66" s="559"/>
      <c r="IDS66" s="559"/>
      <c r="IDT66" s="559"/>
      <c r="IDU66" s="559"/>
      <c r="IDV66" s="559"/>
      <c r="IDW66" s="559"/>
      <c r="IDX66" s="559"/>
      <c r="IDY66" s="559"/>
      <c r="IDZ66" s="559"/>
      <c r="IEA66" s="559"/>
      <c r="IEB66" s="149"/>
      <c r="IEC66" s="559"/>
      <c r="IED66" s="559"/>
      <c r="IEE66" s="559"/>
      <c r="IEF66" s="559"/>
      <c r="IEG66" s="559"/>
      <c r="IEH66" s="559"/>
      <c r="IEI66" s="559"/>
      <c r="IEJ66" s="559"/>
      <c r="IEK66" s="559"/>
      <c r="IEL66" s="559"/>
      <c r="IEM66" s="149"/>
      <c r="IEN66" s="559"/>
      <c r="IEO66" s="559"/>
      <c r="IEP66" s="559"/>
      <c r="IEQ66" s="559"/>
      <c r="IER66" s="559"/>
      <c r="IES66" s="559"/>
      <c r="IET66" s="559"/>
      <c r="IEU66" s="559"/>
      <c r="IEV66" s="559"/>
      <c r="IEW66" s="559"/>
      <c r="IEX66" s="149"/>
      <c r="IEY66" s="559"/>
      <c r="IEZ66" s="559"/>
      <c r="IFA66" s="559"/>
      <c r="IFB66" s="559"/>
      <c r="IFC66" s="559"/>
      <c r="IFD66" s="559"/>
      <c r="IFE66" s="559"/>
      <c r="IFF66" s="559"/>
      <c r="IFG66" s="559"/>
      <c r="IFH66" s="559"/>
      <c r="IFI66" s="149"/>
      <c r="IFJ66" s="559"/>
      <c r="IFK66" s="559"/>
      <c r="IFL66" s="559"/>
      <c r="IFM66" s="559"/>
      <c r="IFN66" s="559"/>
      <c r="IFO66" s="559"/>
      <c r="IFP66" s="559"/>
      <c r="IFQ66" s="559"/>
      <c r="IFR66" s="559"/>
      <c r="IFS66" s="559"/>
      <c r="IFT66" s="149"/>
      <c r="IFU66" s="559"/>
      <c r="IFV66" s="559"/>
      <c r="IFW66" s="559"/>
      <c r="IFX66" s="559"/>
      <c r="IFY66" s="559"/>
      <c r="IFZ66" s="559"/>
      <c r="IGA66" s="559"/>
      <c r="IGB66" s="559"/>
      <c r="IGC66" s="559"/>
      <c r="IGD66" s="559"/>
      <c r="IGE66" s="149"/>
      <c r="IGF66" s="559"/>
      <c r="IGG66" s="559"/>
      <c r="IGH66" s="559"/>
      <c r="IGI66" s="559"/>
      <c r="IGJ66" s="559"/>
      <c r="IGK66" s="559"/>
      <c r="IGL66" s="559"/>
      <c r="IGM66" s="559"/>
      <c r="IGN66" s="559"/>
      <c r="IGO66" s="559"/>
      <c r="IGP66" s="149"/>
      <c r="IGQ66" s="559"/>
      <c r="IGR66" s="559"/>
      <c r="IGS66" s="559"/>
      <c r="IGT66" s="559"/>
      <c r="IGU66" s="559"/>
      <c r="IGV66" s="559"/>
      <c r="IGW66" s="559"/>
      <c r="IGX66" s="559"/>
      <c r="IGY66" s="559"/>
      <c r="IGZ66" s="559"/>
      <c r="IHA66" s="149"/>
      <c r="IHB66" s="559"/>
      <c r="IHC66" s="559"/>
      <c r="IHD66" s="559"/>
      <c r="IHE66" s="559"/>
      <c r="IHF66" s="559"/>
      <c r="IHG66" s="559"/>
      <c r="IHH66" s="559"/>
      <c r="IHI66" s="559"/>
      <c r="IHJ66" s="559"/>
      <c r="IHK66" s="559"/>
      <c r="IHL66" s="149"/>
      <c r="IHM66" s="559"/>
      <c r="IHN66" s="559"/>
      <c r="IHO66" s="559"/>
      <c r="IHP66" s="559"/>
      <c r="IHQ66" s="559"/>
      <c r="IHR66" s="559"/>
      <c r="IHS66" s="559"/>
      <c r="IHT66" s="559"/>
      <c r="IHU66" s="559"/>
      <c r="IHV66" s="559"/>
      <c r="IHW66" s="149"/>
      <c r="IHX66" s="559"/>
      <c r="IHY66" s="559"/>
      <c r="IHZ66" s="559"/>
      <c r="IIA66" s="559"/>
      <c r="IIB66" s="559"/>
      <c r="IIC66" s="559"/>
      <c r="IID66" s="559"/>
      <c r="IIE66" s="559"/>
      <c r="IIF66" s="559"/>
      <c r="IIG66" s="559"/>
      <c r="IIH66" s="149"/>
      <c r="III66" s="559"/>
      <c r="IIJ66" s="559"/>
      <c r="IIK66" s="559"/>
      <c r="IIL66" s="559"/>
      <c r="IIM66" s="559"/>
      <c r="IIN66" s="559"/>
      <c r="IIO66" s="559"/>
      <c r="IIP66" s="559"/>
      <c r="IIQ66" s="559"/>
      <c r="IIR66" s="559"/>
      <c r="IIS66" s="149"/>
      <c r="IIT66" s="559"/>
      <c r="IIU66" s="559"/>
      <c r="IIV66" s="559"/>
      <c r="IIW66" s="559"/>
      <c r="IIX66" s="559"/>
      <c r="IIY66" s="559"/>
      <c r="IIZ66" s="559"/>
      <c r="IJA66" s="559"/>
      <c r="IJB66" s="559"/>
      <c r="IJC66" s="559"/>
      <c r="IJD66" s="149"/>
      <c r="IJE66" s="559"/>
      <c r="IJF66" s="559"/>
      <c r="IJG66" s="559"/>
      <c r="IJH66" s="559"/>
      <c r="IJI66" s="559"/>
      <c r="IJJ66" s="559"/>
      <c r="IJK66" s="559"/>
      <c r="IJL66" s="559"/>
      <c r="IJM66" s="559"/>
      <c r="IJN66" s="559"/>
      <c r="IJO66" s="149"/>
      <c r="IJP66" s="559"/>
      <c r="IJQ66" s="559"/>
      <c r="IJR66" s="559"/>
      <c r="IJS66" s="559"/>
      <c r="IJT66" s="559"/>
      <c r="IJU66" s="559"/>
      <c r="IJV66" s="559"/>
      <c r="IJW66" s="559"/>
      <c r="IJX66" s="559"/>
      <c r="IJY66" s="559"/>
      <c r="IJZ66" s="149"/>
      <c r="IKA66" s="559"/>
      <c r="IKB66" s="559"/>
      <c r="IKC66" s="559"/>
      <c r="IKD66" s="559"/>
      <c r="IKE66" s="559"/>
      <c r="IKF66" s="559"/>
      <c r="IKG66" s="559"/>
      <c r="IKH66" s="559"/>
      <c r="IKI66" s="559"/>
      <c r="IKJ66" s="559"/>
      <c r="IKK66" s="149"/>
      <c r="IKL66" s="559"/>
      <c r="IKM66" s="559"/>
      <c r="IKN66" s="559"/>
      <c r="IKO66" s="559"/>
      <c r="IKP66" s="559"/>
      <c r="IKQ66" s="559"/>
      <c r="IKR66" s="559"/>
      <c r="IKS66" s="559"/>
      <c r="IKT66" s="559"/>
      <c r="IKU66" s="559"/>
      <c r="IKV66" s="149"/>
      <c r="IKW66" s="559"/>
      <c r="IKX66" s="559"/>
      <c r="IKY66" s="559"/>
      <c r="IKZ66" s="559"/>
      <c r="ILA66" s="559"/>
      <c r="ILB66" s="559"/>
      <c r="ILC66" s="559"/>
      <c r="ILD66" s="559"/>
      <c r="ILE66" s="559"/>
      <c r="ILF66" s="559"/>
      <c r="ILG66" s="149"/>
      <c r="ILH66" s="559"/>
      <c r="ILI66" s="559"/>
      <c r="ILJ66" s="559"/>
      <c r="ILK66" s="559"/>
      <c r="ILL66" s="559"/>
      <c r="ILM66" s="559"/>
      <c r="ILN66" s="559"/>
      <c r="ILO66" s="559"/>
      <c r="ILP66" s="559"/>
      <c r="ILQ66" s="559"/>
      <c r="ILR66" s="149"/>
      <c r="ILS66" s="559"/>
      <c r="ILT66" s="559"/>
      <c r="ILU66" s="559"/>
      <c r="ILV66" s="559"/>
      <c r="ILW66" s="559"/>
      <c r="ILX66" s="559"/>
      <c r="ILY66" s="559"/>
      <c r="ILZ66" s="559"/>
      <c r="IMA66" s="559"/>
      <c r="IMB66" s="559"/>
      <c r="IMC66" s="149"/>
      <c r="IMD66" s="559"/>
      <c r="IME66" s="559"/>
      <c r="IMF66" s="559"/>
      <c r="IMG66" s="559"/>
      <c r="IMH66" s="559"/>
      <c r="IMI66" s="559"/>
      <c r="IMJ66" s="559"/>
      <c r="IMK66" s="559"/>
      <c r="IML66" s="559"/>
      <c r="IMM66" s="559"/>
      <c r="IMN66" s="149"/>
      <c r="IMO66" s="559"/>
      <c r="IMP66" s="559"/>
      <c r="IMQ66" s="559"/>
      <c r="IMR66" s="559"/>
      <c r="IMS66" s="559"/>
      <c r="IMT66" s="559"/>
      <c r="IMU66" s="559"/>
      <c r="IMV66" s="559"/>
      <c r="IMW66" s="559"/>
      <c r="IMX66" s="559"/>
      <c r="IMY66" s="149"/>
      <c r="IMZ66" s="559"/>
      <c r="INA66" s="559"/>
      <c r="INB66" s="559"/>
      <c r="INC66" s="559"/>
      <c r="IND66" s="559"/>
      <c r="INE66" s="559"/>
      <c r="INF66" s="559"/>
      <c r="ING66" s="559"/>
      <c r="INH66" s="559"/>
      <c r="INI66" s="559"/>
      <c r="INJ66" s="149"/>
      <c r="INK66" s="559"/>
      <c r="INL66" s="559"/>
      <c r="INM66" s="559"/>
      <c r="INN66" s="559"/>
      <c r="INO66" s="559"/>
      <c r="INP66" s="559"/>
      <c r="INQ66" s="559"/>
      <c r="INR66" s="559"/>
      <c r="INS66" s="559"/>
      <c r="INT66" s="559"/>
      <c r="INU66" s="149"/>
      <c r="INV66" s="559"/>
      <c r="INW66" s="559"/>
      <c r="INX66" s="559"/>
      <c r="INY66" s="559"/>
      <c r="INZ66" s="559"/>
      <c r="IOA66" s="559"/>
      <c r="IOB66" s="559"/>
      <c r="IOC66" s="559"/>
      <c r="IOD66" s="559"/>
      <c r="IOE66" s="559"/>
      <c r="IOF66" s="149"/>
      <c r="IOG66" s="559"/>
      <c r="IOH66" s="559"/>
      <c r="IOI66" s="559"/>
      <c r="IOJ66" s="559"/>
      <c r="IOK66" s="559"/>
      <c r="IOL66" s="559"/>
      <c r="IOM66" s="559"/>
      <c r="ION66" s="559"/>
      <c r="IOO66" s="559"/>
      <c r="IOP66" s="559"/>
      <c r="IOQ66" s="149"/>
      <c r="IOR66" s="559"/>
      <c r="IOS66" s="559"/>
      <c r="IOT66" s="559"/>
      <c r="IOU66" s="559"/>
      <c r="IOV66" s="559"/>
      <c r="IOW66" s="559"/>
      <c r="IOX66" s="559"/>
      <c r="IOY66" s="559"/>
      <c r="IOZ66" s="559"/>
      <c r="IPA66" s="559"/>
      <c r="IPB66" s="149"/>
      <c r="IPC66" s="559"/>
      <c r="IPD66" s="559"/>
      <c r="IPE66" s="559"/>
      <c r="IPF66" s="559"/>
      <c r="IPG66" s="559"/>
      <c r="IPH66" s="559"/>
      <c r="IPI66" s="559"/>
      <c r="IPJ66" s="559"/>
      <c r="IPK66" s="559"/>
      <c r="IPL66" s="559"/>
      <c r="IPM66" s="149"/>
      <c r="IPN66" s="559"/>
      <c r="IPO66" s="559"/>
      <c r="IPP66" s="559"/>
      <c r="IPQ66" s="559"/>
      <c r="IPR66" s="559"/>
      <c r="IPS66" s="559"/>
      <c r="IPT66" s="559"/>
      <c r="IPU66" s="559"/>
      <c r="IPV66" s="559"/>
      <c r="IPW66" s="559"/>
      <c r="IPX66" s="149"/>
      <c r="IPY66" s="559"/>
      <c r="IPZ66" s="559"/>
      <c r="IQA66" s="559"/>
      <c r="IQB66" s="559"/>
      <c r="IQC66" s="559"/>
      <c r="IQD66" s="559"/>
      <c r="IQE66" s="559"/>
      <c r="IQF66" s="559"/>
      <c r="IQG66" s="559"/>
      <c r="IQH66" s="559"/>
      <c r="IQI66" s="149"/>
      <c r="IQJ66" s="559"/>
      <c r="IQK66" s="559"/>
      <c r="IQL66" s="559"/>
      <c r="IQM66" s="559"/>
      <c r="IQN66" s="559"/>
      <c r="IQO66" s="559"/>
      <c r="IQP66" s="559"/>
      <c r="IQQ66" s="559"/>
      <c r="IQR66" s="559"/>
      <c r="IQS66" s="559"/>
      <c r="IQT66" s="149"/>
      <c r="IQU66" s="559"/>
      <c r="IQV66" s="559"/>
      <c r="IQW66" s="559"/>
      <c r="IQX66" s="559"/>
      <c r="IQY66" s="559"/>
      <c r="IQZ66" s="559"/>
      <c r="IRA66" s="559"/>
      <c r="IRB66" s="559"/>
      <c r="IRC66" s="559"/>
      <c r="IRD66" s="559"/>
      <c r="IRE66" s="149"/>
      <c r="IRF66" s="559"/>
      <c r="IRG66" s="559"/>
      <c r="IRH66" s="559"/>
      <c r="IRI66" s="559"/>
      <c r="IRJ66" s="559"/>
      <c r="IRK66" s="559"/>
      <c r="IRL66" s="559"/>
      <c r="IRM66" s="559"/>
      <c r="IRN66" s="559"/>
      <c r="IRO66" s="559"/>
      <c r="IRP66" s="149"/>
      <c r="IRQ66" s="559"/>
      <c r="IRR66" s="559"/>
      <c r="IRS66" s="559"/>
      <c r="IRT66" s="559"/>
      <c r="IRU66" s="559"/>
      <c r="IRV66" s="559"/>
      <c r="IRW66" s="559"/>
      <c r="IRX66" s="559"/>
      <c r="IRY66" s="559"/>
      <c r="IRZ66" s="559"/>
      <c r="ISA66" s="149"/>
      <c r="ISB66" s="559"/>
      <c r="ISC66" s="559"/>
      <c r="ISD66" s="559"/>
      <c r="ISE66" s="559"/>
      <c r="ISF66" s="559"/>
      <c r="ISG66" s="559"/>
      <c r="ISH66" s="559"/>
      <c r="ISI66" s="559"/>
      <c r="ISJ66" s="559"/>
      <c r="ISK66" s="559"/>
      <c r="ISL66" s="149"/>
      <c r="ISM66" s="559"/>
      <c r="ISN66" s="559"/>
      <c r="ISO66" s="559"/>
      <c r="ISP66" s="559"/>
      <c r="ISQ66" s="559"/>
      <c r="ISR66" s="559"/>
      <c r="ISS66" s="559"/>
      <c r="IST66" s="559"/>
      <c r="ISU66" s="559"/>
      <c r="ISV66" s="559"/>
      <c r="ISW66" s="149"/>
      <c r="ISX66" s="559"/>
      <c r="ISY66" s="559"/>
      <c r="ISZ66" s="559"/>
      <c r="ITA66" s="559"/>
      <c r="ITB66" s="559"/>
      <c r="ITC66" s="559"/>
      <c r="ITD66" s="559"/>
      <c r="ITE66" s="559"/>
      <c r="ITF66" s="559"/>
      <c r="ITG66" s="559"/>
      <c r="ITH66" s="149"/>
      <c r="ITI66" s="559"/>
      <c r="ITJ66" s="559"/>
      <c r="ITK66" s="559"/>
      <c r="ITL66" s="559"/>
      <c r="ITM66" s="559"/>
      <c r="ITN66" s="559"/>
      <c r="ITO66" s="559"/>
      <c r="ITP66" s="559"/>
      <c r="ITQ66" s="559"/>
      <c r="ITR66" s="559"/>
      <c r="ITS66" s="149"/>
      <c r="ITT66" s="559"/>
      <c r="ITU66" s="559"/>
      <c r="ITV66" s="559"/>
      <c r="ITW66" s="559"/>
      <c r="ITX66" s="559"/>
      <c r="ITY66" s="559"/>
      <c r="ITZ66" s="559"/>
      <c r="IUA66" s="559"/>
      <c r="IUB66" s="559"/>
      <c r="IUC66" s="559"/>
      <c r="IUD66" s="149"/>
      <c r="IUE66" s="559"/>
      <c r="IUF66" s="559"/>
      <c r="IUG66" s="559"/>
      <c r="IUH66" s="559"/>
      <c r="IUI66" s="559"/>
      <c r="IUJ66" s="559"/>
      <c r="IUK66" s="559"/>
      <c r="IUL66" s="559"/>
      <c r="IUM66" s="559"/>
      <c r="IUN66" s="559"/>
      <c r="IUO66" s="149"/>
      <c r="IUP66" s="559"/>
      <c r="IUQ66" s="559"/>
      <c r="IUR66" s="559"/>
      <c r="IUS66" s="559"/>
      <c r="IUT66" s="559"/>
      <c r="IUU66" s="559"/>
      <c r="IUV66" s="559"/>
      <c r="IUW66" s="559"/>
      <c r="IUX66" s="559"/>
      <c r="IUY66" s="559"/>
      <c r="IUZ66" s="149"/>
      <c r="IVA66" s="559"/>
      <c r="IVB66" s="559"/>
      <c r="IVC66" s="559"/>
      <c r="IVD66" s="559"/>
      <c r="IVE66" s="559"/>
      <c r="IVF66" s="559"/>
      <c r="IVG66" s="559"/>
      <c r="IVH66" s="559"/>
      <c r="IVI66" s="559"/>
      <c r="IVJ66" s="559"/>
      <c r="IVK66" s="149"/>
      <c r="IVL66" s="559"/>
      <c r="IVM66" s="559"/>
      <c r="IVN66" s="559"/>
      <c r="IVO66" s="559"/>
      <c r="IVP66" s="559"/>
      <c r="IVQ66" s="559"/>
      <c r="IVR66" s="559"/>
      <c r="IVS66" s="559"/>
      <c r="IVT66" s="559"/>
      <c r="IVU66" s="559"/>
      <c r="IVV66" s="149"/>
      <c r="IVW66" s="559"/>
      <c r="IVX66" s="559"/>
      <c r="IVY66" s="559"/>
      <c r="IVZ66" s="559"/>
      <c r="IWA66" s="559"/>
      <c r="IWB66" s="559"/>
      <c r="IWC66" s="559"/>
      <c r="IWD66" s="559"/>
      <c r="IWE66" s="559"/>
      <c r="IWF66" s="559"/>
      <c r="IWG66" s="149"/>
      <c r="IWH66" s="559"/>
      <c r="IWI66" s="559"/>
      <c r="IWJ66" s="559"/>
      <c r="IWK66" s="559"/>
      <c r="IWL66" s="559"/>
      <c r="IWM66" s="559"/>
      <c r="IWN66" s="559"/>
      <c r="IWO66" s="559"/>
      <c r="IWP66" s="559"/>
      <c r="IWQ66" s="559"/>
      <c r="IWR66" s="149"/>
      <c r="IWS66" s="559"/>
      <c r="IWT66" s="559"/>
      <c r="IWU66" s="559"/>
      <c r="IWV66" s="559"/>
      <c r="IWW66" s="559"/>
      <c r="IWX66" s="559"/>
      <c r="IWY66" s="559"/>
      <c r="IWZ66" s="559"/>
      <c r="IXA66" s="559"/>
      <c r="IXB66" s="559"/>
      <c r="IXC66" s="149"/>
      <c r="IXD66" s="559"/>
      <c r="IXE66" s="559"/>
      <c r="IXF66" s="559"/>
      <c r="IXG66" s="559"/>
      <c r="IXH66" s="559"/>
      <c r="IXI66" s="559"/>
      <c r="IXJ66" s="559"/>
      <c r="IXK66" s="559"/>
      <c r="IXL66" s="559"/>
      <c r="IXM66" s="559"/>
      <c r="IXN66" s="149"/>
      <c r="IXO66" s="559"/>
      <c r="IXP66" s="559"/>
      <c r="IXQ66" s="559"/>
      <c r="IXR66" s="559"/>
      <c r="IXS66" s="559"/>
      <c r="IXT66" s="559"/>
      <c r="IXU66" s="559"/>
      <c r="IXV66" s="559"/>
      <c r="IXW66" s="559"/>
      <c r="IXX66" s="559"/>
      <c r="IXY66" s="149"/>
      <c r="IXZ66" s="559"/>
      <c r="IYA66" s="559"/>
      <c r="IYB66" s="559"/>
      <c r="IYC66" s="559"/>
      <c r="IYD66" s="559"/>
      <c r="IYE66" s="559"/>
      <c r="IYF66" s="559"/>
      <c r="IYG66" s="559"/>
      <c r="IYH66" s="559"/>
      <c r="IYI66" s="559"/>
      <c r="IYJ66" s="149"/>
      <c r="IYK66" s="559"/>
      <c r="IYL66" s="559"/>
      <c r="IYM66" s="559"/>
      <c r="IYN66" s="559"/>
      <c r="IYO66" s="559"/>
      <c r="IYP66" s="559"/>
      <c r="IYQ66" s="559"/>
      <c r="IYR66" s="559"/>
      <c r="IYS66" s="559"/>
      <c r="IYT66" s="559"/>
      <c r="IYU66" s="149"/>
      <c r="IYV66" s="559"/>
      <c r="IYW66" s="559"/>
      <c r="IYX66" s="559"/>
      <c r="IYY66" s="559"/>
      <c r="IYZ66" s="559"/>
      <c r="IZA66" s="559"/>
      <c r="IZB66" s="559"/>
      <c r="IZC66" s="559"/>
      <c r="IZD66" s="559"/>
      <c r="IZE66" s="559"/>
      <c r="IZF66" s="149"/>
      <c r="IZG66" s="559"/>
      <c r="IZH66" s="559"/>
      <c r="IZI66" s="559"/>
      <c r="IZJ66" s="559"/>
      <c r="IZK66" s="559"/>
      <c r="IZL66" s="559"/>
      <c r="IZM66" s="559"/>
      <c r="IZN66" s="559"/>
      <c r="IZO66" s="559"/>
      <c r="IZP66" s="559"/>
      <c r="IZQ66" s="149"/>
      <c r="IZR66" s="559"/>
      <c r="IZS66" s="559"/>
      <c r="IZT66" s="559"/>
      <c r="IZU66" s="559"/>
      <c r="IZV66" s="559"/>
      <c r="IZW66" s="559"/>
      <c r="IZX66" s="559"/>
      <c r="IZY66" s="559"/>
      <c r="IZZ66" s="559"/>
      <c r="JAA66" s="559"/>
      <c r="JAB66" s="149"/>
      <c r="JAC66" s="559"/>
      <c r="JAD66" s="559"/>
      <c r="JAE66" s="559"/>
      <c r="JAF66" s="559"/>
      <c r="JAG66" s="559"/>
      <c r="JAH66" s="559"/>
      <c r="JAI66" s="559"/>
      <c r="JAJ66" s="559"/>
      <c r="JAK66" s="559"/>
      <c r="JAL66" s="559"/>
      <c r="JAM66" s="149"/>
      <c r="JAN66" s="559"/>
      <c r="JAO66" s="559"/>
      <c r="JAP66" s="559"/>
      <c r="JAQ66" s="559"/>
      <c r="JAR66" s="559"/>
      <c r="JAS66" s="559"/>
      <c r="JAT66" s="559"/>
      <c r="JAU66" s="559"/>
      <c r="JAV66" s="559"/>
      <c r="JAW66" s="559"/>
      <c r="JAX66" s="149"/>
      <c r="JAY66" s="559"/>
      <c r="JAZ66" s="559"/>
      <c r="JBA66" s="559"/>
      <c r="JBB66" s="559"/>
      <c r="JBC66" s="559"/>
      <c r="JBD66" s="559"/>
      <c r="JBE66" s="559"/>
      <c r="JBF66" s="559"/>
      <c r="JBG66" s="559"/>
      <c r="JBH66" s="559"/>
      <c r="JBI66" s="149"/>
      <c r="JBJ66" s="559"/>
      <c r="JBK66" s="559"/>
      <c r="JBL66" s="559"/>
      <c r="JBM66" s="559"/>
      <c r="JBN66" s="559"/>
      <c r="JBO66" s="559"/>
      <c r="JBP66" s="559"/>
      <c r="JBQ66" s="559"/>
      <c r="JBR66" s="559"/>
      <c r="JBS66" s="559"/>
      <c r="JBT66" s="149"/>
      <c r="JBU66" s="559"/>
      <c r="JBV66" s="559"/>
      <c r="JBW66" s="559"/>
      <c r="JBX66" s="559"/>
      <c r="JBY66" s="559"/>
      <c r="JBZ66" s="559"/>
      <c r="JCA66" s="559"/>
      <c r="JCB66" s="559"/>
      <c r="JCC66" s="559"/>
      <c r="JCD66" s="559"/>
      <c r="JCE66" s="149"/>
      <c r="JCF66" s="559"/>
      <c r="JCG66" s="559"/>
      <c r="JCH66" s="559"/>
      <c r="JCI66" s="559"/>
      <c r="JCJ66" s="559"/>
      <c r="JCK66" s="559"/>
      <c r="JCL66" s="559"/>
      <c r="JCM66" s="559"/>
      <c r="JCN66" s="559"/>
      <c r="JCO66" s="559"/>
      <c r="JCP66" s="149"/>
      <c r="JCQ66" s="559"/>
      <c r="JCR66" s="559"/>
      <c r="JCS66" s="559"/>
      <c r="JCT66" s="559"/>
      <c r="JCU66" s="559"/>
      <c r="JCV66" s="559"/>
      <c r="JCW66" s="559"/>
      <c r="JCX66" s="559"/>
      <c r="JCY66" s="559"/>
      <c r="JCZ66" s="559"/>
      <c r="JDA66" s="149"/>
      <c r="JDB66" s="559"/>
      <c r="JDC66" s="559"/>
      <c r="JDD66" s="559"/>
      <c r="JDE66" s="559"/>
      <c r="JDF66" s="559"/>
      <c r="JDG66" s="559"/>
      <c r="JDH66" s="559"/>
      <c r="JDI66" s="559"/>
      <c r="JDJ66" s="559"/>
      <c r="JDK66" s="559"/>
      <c r="JDL66" s="149"/>
      <c r="JDM66" s="559"/>
      <c r="JDN66" s="559"/>
      <c r="JDO66" s="559"/>
      <c r="JDP66" s="559"/>
      <c r="JDQ66" s="559"/>
      <c r="JDR66" s="559"/>
      <c r="JDS66" s="559"/>
      <c r="JDT66" s="559"/>
      <c r="JDU66" s="559"/>
      <c r="JDV66" s="559"/>
      <c r="JDW66" s="149"/>
      <c r="JDX66" s="559"/>
      <c r="JDY66" s="559"/>
      <c r="JDZ66" s="559"/>
      <c r="JEA66" s="559"/>
      <c r="JEB66" s="559"/>
      <c r="JEC66" s="559"/>
      <c r="JED66" s="559"/>
      <c r="JEE66" s="559"/>
      <c r="JEF66" s="559"/>
      <c r="JEG66" s="559"/>
      <c r="JEH66" s="149"/>
      <c r="JEI66" s="559"/>
      <c r="JEJ66" s="559"/>
      <c r="JEK66" s="559"/>
      <c r="JEL66" s="559"/>
      <c r="JEM66" s="559"/>
      <c r="JEN66" s="559"/>
      <c r="JEO66" s="559"/>
      <c r="JEP66" s="559"/>
      <c r="JEQ66" s="559"/>
      <c r="JER66" s="559"/>
      <c r="JES66" s="149"/>
      <c r="JET66" s="559"/>
      <c r="JEU66" s="559"/>
      <c r="JEV66" s="559"/>
      <c r="JEW66" s="559"/>
      <c r="JEX66" s="559"/>
      <c r="JEY66" s="559"/>
      <c r="JEZ66" s="559"/>
      <c r="JFA66" s="559"/>
      <c r="JFB66" s="559"/>
      <c r="JFC66" s="559"/>
      <c r="JFD66" s="149"/>
      <c r="JFE66" s="559"/>
      <c r="JFF66" s="559"/>
      <c r="JFG66" s="559"/>
      <c r="JFH66" s="559"/>
      <c r="JFI66" s="559"/>
      <c r="JFJ66" s="559"/>
      <c r="JFK66" s="559"/>
      <c r="JFL66" s="559"/>
      <c r="JFM66" s="559"/>
      <c r="JFN66" s="559"/>
      <c r="JFO66" s="149"/>
      <c r="JFP66" s="559"/>
      <c r="JFQ66" s="559"/>
      <c r="JFR66" s="559"/>
      <c r="JFS66" s="559"/>
      <c r="JFT66" s="559"/>
      <c r="JFU66" s="559"/>
      <c r="JFV66" s="559"/>
      <c r="JFW66" s="559"/>
      <c r="JFX66" s="559"/>
      <c r="JFY66" s="559"/>
      <c r="JFZ66" s="149"/>
      <c r="JGA66" s="559"/>
      <c r="JGB66" s="559"/>
      <c r="JGC66" s="559"/>
      <c r="JGD66" s="559"/>
      <c r="JGE66" s="559"/>
      <c r="JGF66" s="559"/>
      <c r="JGG66" s="559"/>
      <c r="JGH66" s="559"/>
      <c r="JGI66" s="559"/>
      <c r="JGJ66" s="559"/>
      <c r="JGK66" s="149"/>
      <c r="JGL66" s="559"/>
      <c r="JGM66" s="559"/>
      <c r="JGN66" s="559"/>
      <c r="JGO66" s="559"/>
      <c r="JGP66" s="559"/>
      <c r="JGQ66" s="559"/>
      <c r="JGR66" s="559"/>
      <c r="JGS66" s="559"/>
      <c r="JGT66" s="559"/>
      <c r="JGU66" s="559"/>
      <c r="JGV66" s="149"/>
      <c r="JGW66" s="559"/>
      <c r="JGX66" s="559"/>
      <c r="JGY66" s="559"/>
      <c r="JGZ66" s="559"/>
      <c r="JHA66" s="559"/>
      <c r="JHB66" s="559"/>
      <c r="JHC66" s="559"/>
      <c r="JHD66" s="559"/>
      <c r="JHE66" s="559"/>
      <c r="JHF66" s="559"/>
      <c r="JHG66" s="149"/>
      <c r="JHH66" s="559"/>
      <c r="JHI66" s="559"/>
      <c r="JHJ66" s="559"/>
      <c r="JHK66" s="559"/>
      <c r="JHL66" s="559"/>
      <c r="JHM66" s="559"/>
      <c r="JHN66" s="559"/>
      <c r="JHO66" s="559"/>
      <c r="JHP66" s="559"/>
      <c r="JHQ66" s="559"/>
      <c r="JHR66" s="149"/>
      <c r="JHS66" s="559"/>
      <c r="JHT66" s="559"/>
      <c r="JHU66" s="559"/>
      <c r="JHV66" s="559"/>
      <c r="JHW66" s="559"/>
      <c r="JHX66" s="559"/>
      <c r="JHY66" s="559"/>
      <c r="JHZ66" s="559"/>
      <c r="JIA66" s="559"/>
      <c r="JIB66" s="559"/>
      <c r="JIC66" s="149"/>
      <c r="JID66" s="559"/>
      <c r="JIE66" s="559"/>
      <c r="JIF66" s="559"/>
      <c r="JIG66" s="559"/>
      <c r="JIH66" s="559"/>
      <c r="JII66" s="559"/>
      <c r="JIJ66" s="559"/>
      <c r="JIK66" s="559"/>
      <c r="JIL66" s="559"/>
      <c r="JIM66" s="559"/>
      <c r="JIN66" s="149"/>
      <c r="JIO66" s="559"/>
      <c r="JIP66" s="559"/>
      <c r="JIQ66" s="559"/>
      <c r="JIR66" s="559"/>
      <c r="JIS66" s="559"/>
      <c r="JIT66" s="559"/>
      <c r="JIU66" s="559"/>
      <c r="JIV66" s="559"/>
      <c r="JIW66" s="559"/>
      <c r="JIX66" s="559"/>
      <c r="JIY66" s="149"/>
      <c r="JIZ66" s="559"/>
      <c r="JJA66" s="559"/>
      <c r="JJB66" s="559"/>
      <c r="JJC66" s="559"/>
      <c r="JJD66" s="559"/>
      <c r="JJE66" s="559"/>
      <c r="JJF66" s="559"/>
      <c r="JJG66" s="559"/>
      <c r="JJH66" s="559"/>
      <c r="JJI66" s="559"/>
      <c r="JJJ66" s="149"/>
      <c r="JJK66" s="559"/>
      <c r="JJL66" s="559"/>
      <c r="JJM66" s="559"/>
      <c r="JJN66" s="559"/>
      <c r="JJO66" s="559"/>
      <c r="JJP66" s="559"/>
      <c r="JJQ66" s="559"/>
      <c r="JJR66" s="559"/>
      <c r="JJS66" s="559"/>
      <c r="JJT66" s="559"/>
      <c r="JJU66" s="149"/>
      <c r="JJV66" s="559"/>
      <c r="JJW66" s="559"/>
      <c r="JJX66" s="559"/>
      <c r="JJY66" s="559"/>
      <c r="JJZ66" s="559"/>
      <c r="JKA66" s="559"/>
      <c r="JKB66" s="559"/>
      <c r="JKC66" s="559"/>
      <c r="JKD66" s="559"/>
      <c r="JKE66" s="559"/>
      <c r="JKF66" s="149"/>
      <c r="JKG66" s="559"/>
      <c r="JKH66" s="559"/>
      <c r="JKI66" s="559"/>
      <c r="JKJ66" s="559"/>
      <c r="JKK66" s="559"/>
      <c r="JKL66" s="559"/>
      <c r="JKM66" s="559"/>
      <c r="JKN66" s="559"/>
      <c r="JKO66" s="559"/>
      <c r="JKP66" s="559"/>
      <c r="JKQ66" s="149"/>
      <c r="JKR66" s="559"/>
      <c r="JKS66" s="559"/>
      <c r="JKT66" s="559"/>
      <c r="JKU66" s="559"/>
      <c r="JKV66" s="559"/>
      <c r="JKW66" s="559"/>
      <c r="JKX66" s="559"/>
      <c r="JKY66" s="559"/>
      <c r="JKZ66" s="559"/>
      <c r="JLA66" s="559"/>
      <c r="JLB66" s="149"/>
      <c r="JLC66" s="559"/>
      <c r="JLD66" s="559"/>
      <c r="JLE66" s="559"/>
      <c r="JLF66" s="559"/>
      <c r="JLG66" s="559"/>
      <c r="JLH66" s="559"/>
      <c r="JLI66" s="559"/>
      <c r="JLJ66" s="559"/>
      <c r="JLK66" s="559"/>
      <c r="JLL66" s="559"/>
      <c r="JLM66" s="149"/>
      <c r="JLN66" s="559"/>
      <c r="JLO66" s="559"/>
      <c r="JLP66" s="559"/>
      <c r="JLQ66" s="559"/>
      <c r="JLR66" s="559"/>
      <c r="JLS66" s="559"/>
      <c r="JLT66" s="559"/>
      <c r="JLU66" s="559"/>
      <c r="JLV66" s="559"/>
      <c r="JLW66" s="559"/>
      <c r="JLX66" s="149"/>
      <c r="JLY66" s="559"/>
      <c r="JLZ66" s="559"/>
      <c r="JMA66" s="559"/>
      <c r="JMB66" s="559"/>
      <c r="JMC66" s="559"/>
      <c r="JMD66" s="559"/>
      <c r="JME66" s="559"/>
      <c r="JMF66" s="559"/>
      <c r="JMG66" s="559"/>
      <c r="JMH66" s="559"/>
      <c r="JMI66" s="149"/>
      <c r="JMJ66" s="559"/>
      <c r="JMK66" s="559"/>
      <c r="JML66" s="559"/>
      <c r="JMM66" s="559"/>
      <c r="JMN66" s="559"/>
      <c r="JMO66" s="559"/>
      <c r="JMP66" s="559"/>
      <c r="JMQ66" s="559"/>
      <c r="JMR66" s="559"/>
      <c r="JMS66" s="559"/>
      <c r="JMT66" s="149"/>
      <c r="JMU66" s="559"/>
      <c r="JMV66" s="559"/>
      <c r="JMW66" s="559"/>
      <c r="JMX66" s="559"/>
      <c r="JMY66" s="559"/>
      <c r="JMZ66" s="559"/>
      <c r="JNA66" s="559"/>
      <c r="JNB66" s="559"/>
      <c r="JNC66" s="559"/>
      <c r="JND66" s="559"/>
      <c r="JNE66" s="149"/>
      <c r="JNF66" s="559"/>
      <c r="JNG66" s="559"/>
      <c r="JNH66" s="559"/>
      <c r="JNI66" s="559"/>
      <c r="JNJ66" s="559"/>
      <c r="JNK66" s="559"/>
      <c r="JNL66" s="559"/>
      <c r="JNM66" s="559"/>
      <c r="JNN66" s="559"/>
      <c r="JNO66" s="559"/>
      <c r="JNP66" s="149"/>
      <c r="JNQ66" s="559"/>
      <c r="JNR66" s="559"/>
      <c r="JNS66" s="559"/>
      <c r="JNT66" s="559"/>
      <c r="JNU66" s="559"/>
      <c r="JNV66" s="559"/>
      <c r="JNW66" s="559"/>
      <c r="JNX66" s="559"/>
      <c r="JNY66" s="559"/>
      <c r="JNZ66" s="559"/>
      <c r="JOA66" s="149"/>
      <c r="JOB66" s="559"/>
      <c r="JOC66" s="559"/>
      <c r="JOD66" s="559"/>
      <c r="JOE66" s="559"/>
      <c r="JOF66" s="559"/>
      <c r="JOG66" s="559"/>
      <c r="JOH66" s="559"/>
      <c r="JOI66" s="559"/>
      <c r="JOJ66" s="559"/>
      <c r="JOK66" s="559"/>
      <c r="JOL66" s="149"/>
      <c r="JOM66" s="559"/>
      <c r="JON66" s="559"/>
      <c r="JOO66" s="559"/>
      <c r="JOP66" s="559"/>
      <c r="JOQ66" s="559"/>
      <c r="JOR66" s="559"/>
      <c r="JOS66" s="559"/>
      <c r="JOT66" s="559"/>
      <c r="JOU66" s="559"/>
      <c r="JOV66" s="559"/>
      <c r="JOW66" s="149"/>
      <c r="JOX66" s="559"/>
      <c r="JOY66" s="559"/>
      <c r="JOZ66" s="559"/>
      <c r="JPA66" s="559"/>
      <c r="JPB66" s="559"/>
      <c r="JPC66" s="559"/>
      <c r="JPD66" s="559"/>
      <c r="JPE66" s="559"/>
      <c r="JPF66" s="559"/>
      <c r="JPG66" s="559"/>
      <c r="JPH66" s="149"/>
      <c r="JPI66" s="559"/>
      <c r="JPJ66" s="559"/>
      <c r="JPK66" s="559"/>
      <c r="JPL66" s="559"/>
      <c r="JPM66" s="559"/>
      <c r="JPN66" s="559"/>
      <c r="JPO66" s="559"/>
      <c r="JPP66" s="559"/>
      <c r="JPQ66" s="559"/>
      <c r="JPR66" s="559"/>
      <c r="JPS66" s="149"/>
      <c r="JPT66" s="559"/>
      <c r="JPU66" s="559"/>
      <c r="JPV66" s="559"/>
      <c r="JPW66" s="559"/>
      <c r="JPX66" s="559"/>
      <c r="JPY66" s="559"/>
      <c r="JPZ66" s="559"/>
      <c r="JQA66" s="559"/>
      <c r="JQB66" s="559"/>
      <c r="JQC66" s="559"/>
      <c r="JQD66" s="149"/>
      <c r="JQE66" s="559"/>
      <c r="JQF66" s="559"/>
      <c r="JQG66" s="559"/>
      <c r="JQH66" s="559"/>
      <c r="JQI66" s="559"/>
      <c r="JQJ66" s="559"/>
      <c r="JQK66" s="559"/>
      <c r="JQL66" s="559"/>
      <c r="JQM66" s="559"/>
      <c r="JQN66" s="559"/>
      <c r="JQO66" s="149"/>
      <c r="JQP66" s="559"/>
      <c r="JQQ66" s="559"/>
      <c r="JQR66" s="559"/>
      <c r="JQS66" s="559"/>
      <c r="JQT66" s="559"/>
      <c r="JQU66" s="559"/>
      <c r="JQV66" s="559"/>
      <c r="JQW66" s="559"/>
      <c r="JQX66" s="559"/>
      <c r="JQY66" s="559"/>
      <c r="JQZ66" s="149"/>
      <c r="JRA66" s="559"/>
      <c r="JRB66" s="559"/>
      <c r="JRC66" s="559"/>
      <c r="JRD66" s="559"/>
      <c r="JRE66" s="559"/>
      <c r="JRF66" s="559"/>
      <c r="JRG66" s="559"/>
      <c r="JRH66" s="559"/>
      <c r="JRI66" s="559"/>
      <c r="JRJ66" s="559"/>
      <c r="JRK66" s="149"/>
      <c r="JRL66" s="559"/>
      <c r="JRM66" s="559"/>
      <c r="JRN66" s="559"/>
      <c r="JRO66" s="559"/>
      <c r="JRP66" s="559"/>
      <c r="JRQ66" s="559"/>
      <c r="JRR66" s="559"/>
      <c r="JRS66" s="559"/>
      <c r="JRT66" s="559"/>
      <c r="JRU66" s="559"/>
      <c r="JRV66" s="149"/>
      <c r="JRW66" s="559"/>
      <c r="JRX66" s="559"/>
      <c r="JRY66" s="559"/>
      <c r="JRZ66" s="559"/>
      <c r="JSA66" s="559"/>
      <c r="JSB66" s="559"/>
      <c r="JSC66" s="559"/>
      <c r="JSD66" s="559"/>
      <c r="JSE66" s="559"/>
      <c r="JSF66" s="559"/>
      <c r="JSG66" s="149"/>
      <c r="JSH66" s="559"/>
      <c r="JSI66" s="559"/>
      <c r="JSJ66" s="559"/>
      <c r="JSK66" s="559"/>
      <c r="JSL66" s="559"/>
      <c r="JSM66" s="559"/>
      <c r="JSN66" s="559"/>
      <c r="JSO66" s="559"/>
      <c r="JSP66" s="559"/>
      <c r="JSQ66" s="559"/>
      <c r="JSR66" s="149"/>
      <c r="JSS66" s="559"/>
      <c r="JST66" s="559"/>
      <c r="JSU66" s="559"/>
      <c r="JSV66" s="559"/>
      <c r="JSW66" s="559"/>
      <c r="JSX66" s="559"/>
      <c r="JSY66" s="559"/>
      <c r="JSZ66" s="559"/>
      <c r="JTA66" s="559"/>
      <c r="JTB66" s="559"/>
      <c r="JTC66" s="149"/>
      <c r="JTD66" s="559"/>
      <c r="JTE66" s="559"/>
      <c r="JTF66" s="559"/>
      <c r="JTG66" s="559"/>
      <c r="JTH66" s="559"/>
      <c r="JTI66" s="559"/>
      <c r="JTJ66" s="559"/>
      <c r="JTK66" s="559"/>
      <c r="JTL66" s="559"/>
      <c r="JTM66" s="559"/>
      <c r="JTN66" s="149"/>
      <c r="JTO66" s="559"/>
      <c r="JTP66" s="559"/>
      <c r="JTQ66" s="559"/>
      <c r="JTR66" s="559"/>
      <c r="JTS66" s="559"/>
      <c r="JTT66" s="559"/>
      <c r="JTU66" s="559"/>
      <c r="JTV66" s="559"/>
      <c r="JTW66" s="559"/>
      <c r="JTX66" s="559"/>
      <c r="JTY66" s="149"/>
      <c r="JTZ66" s="559"/>
      <c r="JUA66" s="559"/>
      <c r="JUB66" s="559"/>
      <c r="JUC66" s="559"/>
      <c r="JUD66" s="559"/>
      <c r="JUE66" s="559"/>
      <c r="JUF66" s="559"/>
      <c r="JUG66" s="559"/>
      <c r="JUH66" s="559"/>
      <c r="JUI66" s="559"/>
      <c r="JUJ66" s="149"/>
      <c r="JUK66" s="559"/>
      <c r="JUL66" s="559"/>
      <c r="JUM66" s="559"/>
      <c r="JUN66" s="559"/>
      <c r="JUO66" s="559"/>
      <c r="JUP66" s="559"/>
      <c r="JUQ66" s="559"/>
      <c r="JUR66" s="559"/>
      <c r="JUS66" s="559"/>
      <c r="JUT66" s="559"/>
      <c r="JUU66" s="149"/>
      <c r="JUV66" s="559"/>
      <c r="JUW66" s="559"/>
      <c r="JUX66" s="559"/>
      <c r="JUY66" s="559"/>
      <c r="JUZ66" s="559"/>
      <c r="JVA66" s="559"/>
      <c r="JVB66" s="559"/>
      <c r="JVC66" s="559"/>
      <c r="JVD66" s="559"/>
      <c r="JVE66" s="559"/>
      <c r="JVF66" s="149"/>
      <c r="JVG66" s="559"/>
      <c r="JVH66" s="559"/>
      <c r="JVI66" s="559"/>
      <c r="JVJ66" s="559"/>
      <c r="JVK66" s="559"/>
      <c r="JVL66" s="559"/>
      <c r="JVM66" s="559"/>
      <c r="JVN66" s="559"/>
      <c r="JVO66" s="559"/>
      <c r="JVP66" s="559"/>
      <c r="JVQ66" s="149"/>
      <c r="JVR66" s="559"/>
      <c r="JVS66" s="559"/>
      <c r="JVT66" s="559"/>
      <c r="JVU66" s="559"/>
      <c r="JVV66" s="559"/>
      <c r="JVW66" s="559"/>
      <c r="JVX66" s="559"/>
      <c r="JVY66" s="559"/>
      <c r="JVZ66" s="559"/>
      <c r="JWA66" s="559"/>
      <c r="JWB66" s="149"/>
      <c r="JWC66" s="559"/>
      <c r="JWD66" s="559"/>
      <c r="JWE66" s="559"/>
      <c r="JWF66" s="559"/>
      <c r="JWG66" s="559"/>
      <c r="JWH66" s="559"/>
      <c r="JWI66" s="559"/>
      <c r="JWJ66" s="559"/>
      <c r="JWK66" s="559"/>
      <c r="JWL66" s="559"/>
      <c r="JWM66" s="149"/>
      <c r="JWN66" s="559"/>
      <c r="JWO66" s="559"/>
      <c r="JWP66" s="559"/>
      <c r="JWQ66" s="559"/>
      <c r="JWR66" s="559"/>
      <c r="JWS66" s="559"/>
      <c r="JWT66" s="559"/>
      <c r="JWU66" s="559"/>
      <c r="JWV66" s="559"/>
      <c r="JWW66" s="559"/>
      <c r="JWX66" s="149"/>
      <c r="JWY66" s="559"/>
      <c r="JWZ66" s="559"/>
      <c r="JXA66" s="559"/>
      <c r="JXB66" s="559"/>
      <c r="JXC66" s="559"/>
      <c r="JXD66" s="559"/>
      <c r="JXE66" s="559"/>
      <c r="JXF66" s="559"/>
      <c r="JXG66" s="559"/>
      <c r="JXH66" s="559"/>
      <c r="JXI66" s="149"/>
      <c r="JXJ66" s="559"/>
      <c r="JXK66" s="559"/>
      <c r="JXL66" s="559"/>
      <c r="JXM66" s="559"/>
      <c r="JXN66" s="559"/>
      <c r="JXO66" s="559"/>
      <c r="JXP66" s="559"/>
      <c r="JXQ66" s="559"/>
      <c r="JXR66" s="559"/>
      <c r="JXS66" s="559"/>
      <c r="JXT66" s="149"/>
      <c r="JXU66" s="559"/>
      <c r="JXV66" s="559"/>
      <c r="JXW66" s="559"/>
      <c r="JXX66" s="559"/>
      <c r="JXY66" s="559"/>
      <c r="JXZ66" s="559"/>
      <c r="JYA66" s="559"/>
      <c r="JYB66" s="559"/>
      <c r="JYC66" s="559"/>
      <c r="JYD66" s="559"/>
      <c r="JYE66" s="149"/>
      <c r="JYF66" s="559"/>
      <c r="JYG66" s="559"/>
      <c r="JYH66" s="559"/>
      <c r="JYI66" s="559"/>
      <c r="JYJ66" s="559"/>
      <c r="JYK66" s="559"/>
      <c r="JYL66" s="559"/>
      <c r="JYM66" s="559"/>
      <c r="JYN66" s="559"/>
      <c r="JYO66" s="559"/>
      <c r="JYP66" s="149"/>
      <c r="JYQ66" s="559"/>
      <c r="JYR66" s="559"/>
      <c r="JYS66" s="559"/>
      <c r="JYT66" s="559"/>
      <c r="JYU66" s="559"/>
      <c r="JYV66" s="559"/>
      <c r="JYW66" s="559"/>
      <c r="JYX66" s="559"/>
      <c r="JYY66" s="559"/>
      <c r="JYZ66" s="559"/>
      <c r="JZA66" s="149"/>
      <c r="JZB66" s="559"/>
      <c r="JZC66" s="559"/>
      <c r="JZD66" s="559"/>
      <c r="JZE66" s="559"/>
      <c r="JZF66" s="559"/>
      <c r="JZG66" s="559"/>
      <c r="JZH66" s="559"/>
      <c r="JZI66" s="559"/>
      <c r="JZJ66" s="559"/>
      <c r="JZK66" s="559"/>
      <c r="JZL66" s="149"/>
      <c r="JZM66" s="559"/>
      <c r="JZN66" s="559"/>
      <c r="JZO66" s="559"/>
      <c r="JZP66" s="559"/>
      <c r="JZQ66" s="559"/>
      <c r="JZR66" s="559"/>
      <c r="JZS66" s="559"/>
      <c r="JZT66" s="559"/>
      <c r="JZU66" s="559"/>
      <c r="JZV66" s="559"/>
      <c r="JZW66" s="149"/>
      <c r="JZX66" s="559"/>
      <c r="JZY66" s="559"/>
      <c r="JZZ66" s="559"/>
      <c r="KAA66" s="559"/>
      <c r="KAB66" s="559"/>
      <c r="KAC66" s="559"/>
      <c r="KAD66" s="559"/>
      <c r="KAE66" s="559"/>
      <c r="KAF66" s="559"/>
      <c r="KAG66" s="559"/>
      <c r="KAH66" s="149"/>
      <c r="KAI66" s="559"/>
      <c r="KAJ66" s="559"/>
      <c r="KAK66" s="559"/>
      <c r="KAL66" s="559"/>
      <c r="KAM66" s="559"/>
      <c r="KAN66" s="559"/>
      <c r="KAO66" s="559"/>
      <c r="KAP66" s="559"/>
      <c r="KAQ66" s="559"/>
      <c r="KAR66" s="559"/>
      <c r="KAS66" s="149"/>
      <c r="KAT66" s="559"/>
      <c r="KAU66" s="559"/>
      <c r="KAV66" s="559"/>
      <c r="KAW66" s="559"/>
      <c r="KAX66" s="559"/>
      <c r="KAY66" s="559"/>
      <c r="KAZ66" s="559"/>
      <c r="KBA66" s="559"/>
      <c r="KBB66" s="559"/>
      <c r="KBC66" s="559"/>
      <c r="KBD66" s="149"/>
      <c r="KBE66" s="559"/>
      <c r="KBF66" s="559"/>
      <c r="KBG66" s="559"/>
      <c r="KBH66" s="559"/>
      <c r="KBI66" s="559"/>
      <c r="KBJ66" s="559"/>
      <c r="KBK66" s="559"/>
      <c r="KBL66" s="559"/>
      <c r="KBM66" s="559"/>
      <c r="KBN66" s="559"/>
      <c r="KBO66" s="149"/>
      <c r="KBP66" s="559"/>
      <c r="KBQ66" s="559"/>
      <c r="KBR66" s="559"/>
      <c r="KBS66" s="559"/>
      <c r="KBT66" s="559"/>
      <c r="KBU66" s="559"/>
      <c r="KBV66" s="559"/>
      <c r="KBW66" s="559"/>
      <c r="KBX66" s="559"/>
      <c r="KBY66" s="559"/>
      <c r="KBZ66" s="149"/>
      <c r="KCA66" s="559"/>
      <c r="KCB66" s="559"/>
      <c r="KCC66" s="559"/>
      <c r="KCD66" s="559"/>
      <c r="KCE66" s="559"/>
      <c r="KCF66" s="559"/>
      <c r="KCG66" s="559"/>
      <c r="KCH66" s="559"/>
      <c r="KCI66" s="559"/>
      <c r="KCJ66" s="559"/>
      <c r="KCK66" s="149"/>
      <c r="KCL66" s="559"/>
      <c r="KCM66" s="559"/>
      <c r="KCN66" s="559"/>
      <c r="KCO66" s="559"/>
      <c r="KCP66" s="559"/>
      <c r="KCQ66" s="559"/>
      <c r="KCR66" s="559"/>
      <c r="KCS66" s="559"/>
      <c r="KCT66" s="559"/>
      <c r="KCU66" s="559"/>
      <c r="KCV66" s="149"/>
      <c r="KCW66" s="559"/>
      <c r="KCX66" s="559"/>
      <c r="KCY66" s="559"/>
      <c r="KCZ66" s="559"/>
      <c r="KDA66" s="559"/>
      <c r="KDB66" s="559"/>
      <c r="KDC66" s="559"/>
      <c r="KDD66" s="559"/>
      <c r="KDE66" s="559"/>
      <c r="KDF66" s="559"/>
      <c r="KDG66" s="149"/>
      <c r="KDH66" s="559"/>
      <c r="KDI66" s="559"/>
      <c r="KDJ66" s="559"/>
      <c r="KDK66" s="559"/>
      <c r="KDL66" s="559"/>
      <c r="KDM66" s="559"/>
      <c r="KDN66" s="559"/>
      <c r="KDO66" s="559"/>
      <c r="KDP66" s="559"/>
      <c r="KDQ66" s="559"/>
      <c r="KDR66" s="149"/>
      <c r="KDS66" s="559"/>
      <c r="KDT66" s="559"/>
      <c r="KDU66" s="559"/>
      <c r="KDV66" s="559"/>
      <c r="KDW66" s="559"/>
      <c r="KDX66" s="559"/>
      <c r="KDY66" s="559"/>
      <c r="KDZ66" s="559"/>
      <c r="KEA66" s="559"/>
      <c r="KEB66" s="559"/>
      <c r="KEC66" s="149"/>
      <c r="KED66" s="559"/>
      <c r="KEE66" s="559"/>
      <c r="KEF66" s="559"/>
      <c r="KEG66" s="559"/>
      <c r="KEH66" s="559"/>
      <c r="KEI66" s="559"/>
      <c r="KEJ66" s="559"/>
      <c r="KEK66" s="559"/>
      <c r="KEL66" s="559"/>
      <c r="KEM66" s="559"/>
      <c r="KEN66" s="149"/>
      <c r="KEO66" s="559"/>
      <c r="KEP66" s="559"/>
      <c r="KEQ66" s="559"/>
      <c r="KER66" s="559"/>
      <c r="KES66" s="559"/>
      <c r="KET66" s="559"/>
      <c r="KEU66" s="559"/>
      <c r="KEV66" s="559"/>
      <c r="KEW66" s="559"/>
      <c r="KEX66" s="559"/>
      <c r="KEY66" s="149"/>
      <c r="KEZ66" s="559"/>
      <c r="KFA66" s="559"/>
      <c r="KFB66" s="559"/>
      <c r="KFC66" s="559"/>
      <c r="KFD66" s="559"/>
      <c r="KFE66" s="559"/>
      <c r="KFF66" s="559"/>
      <c r="KFG66" s="559"/>
      <c r="KFH66" s="559"/>
      <c r="KFI66" s="559"/>
      <c r="KFJ66" s="149"/>
      <c r="KFK66" s="559"/>
      <c r="KFL66" s="559"/>
      <c r="KFM66" s="559"/>
      <c r="KFN66" s="559"/>
      <c r="KFO66" s="559"/>
      <c r="KFP66" s="559"/>
      <c r="KFQ66" s="559"/>
      <c r="KFR66" s="559"/>
      <c r="KFS66" s="559"/>
      <c r="KFT66" s="559"/>
      <c r="KFU66" s="149"/>
      <c r="KFV66" s="559"/>
      <c r="KFW66" s="559"/>
      <c r="KFX66" s="559"/>
      <c r="KFY66" s="559"/>
      <c r="KFZ66" s="559"/>
      <c r="KGA66" s="559"/>
      <c r="KGB66" s="559"/>
      <c r="KGC66" s="559"/>
      <c r="KGD66" s="559"/>
      <c r="KGE66" s="559"/>
      <c r="KGF66" s="149"/>
      <c r="KGG66" s="559"/>
      <c r="KGH66" s="559"/>
      <c r="KGI66" s="559"/>
      <c r="KGJ66" s="559"/>
      <c r="KGK66" s="559"/>
      <c r="KGL66" s="559"/>
      <c r="KGM66" s="559"/>
      <c r="KGN66" s="559"/>
      <c r="KGO66" s="559"/>
      <c r="KGP66" s="559"/>
      <c r="KGQ66" s="149"/>
      <c r="KGR66" s="559"/>
      <c r="KGS66" s="559"/>
      <c r="KGT66" s="559"/>
      <c r="KGU66" s="559"/>
      <c r="KGV66" s="559"/>
      <c r="KGW66" s="559"/>
      <c r="KGX66" s="559"/>
      <c r="KGY66" s="559"/>
      <c r="KGZ66" s="559"/>
      <c r="KHA66" s="559"/>
      <c r="KHB66" s="149"/>
      <c r="KHC66" s="559"/>
      <c r="KHD66" s="559"/>
      <c r="KHE66" s="559"/>
      <c r="KHF66" s="559"/>
      <c r="KHG66" s="559"/>
      <c r="KHH66" s="559"/>
      <c r="KHI66" s="559"/>
      <c r="KHJ66" s="559"/>
      <c r="KHK66" s="559"/>
      <c r="KHL66" s="559"/>
      <c r="KHM66" s="149"/>
      <c r="KHN66" s="559"/>
      <c r="KHO66" s="559"/>
      <c r="KHP66" s="559"/>
      <c r="KHQ66" s="559"/>
      <c r="KHR66" s="559"/>
      <c r="KHS66" s="559"/>
      <c r="KHT66" s="559"/>
      <c r="KHU66" s="559"/>
      <c r="KHV66" s="559"/>
      <c r="KHW66" s="559"/>
      <c r="KHX66" s="149"/>
      <c r="KHY66" s="559"/>
      <c r="KHZ66" s="559"/>
      <c r="KIA66" s="559"/>
      <c r="KIB66" s="559"/>
      <c r="KIC66" s="559"/>
      <c r="KID66" s="559"/>
      <c r="KIE66" s="559"/>
      <c r="KIF66" s="559"/>
      <c r="KIG66" s="559"/>
      <c r="KIH66" s="559"/>
      <c r="KII66" s="149"/>
      <c r="KIJ66" s="559"/>
      <c r="KIK66" s="559"/>
      <c r="KIL66" s="559"/>
      <c r="KIM66" s="559"/>
      <c r="KIN66" s="559"/>
      <c r="KIO66" s="559"/>
      <c r="KIP66" s="559"/>
      <c r="KIQ66" s="559"/>
      <c r="KIR66" s="559"/>
      <c r="KIS66" s="559"/>
      <c r="KIT66" s="149"/>
      <c r="KIU66" s="559"/>
      <c r="KIV66" s="559"/>
      <c r="KIW66" s="559"/>
      <c r="KIX66" s="559"/>
      <c r="KIY66" s="559"/>
      <c r="KIZ66" s="559"/>
      <c r="KJA66" s="559"/>
      <c r="KJB66" s="559"/>
      <c r="KJC66" s="559"/>
      <c r="KJD66" s="559"/>
      <c r="KJE66" s="149"/>
      <c r="KJF66" s="559"/>
      <c r="KJG66" s="559"/>
      <c r="KJH66" s="559"/>
      <c r="KJI66" s="559"/>
      <c r="KJJ66" s="559"/>
      <c r="KJK66" s="559"/>
      <c r="KJL66" s="559"/>
      <c r="KJM66" s="559"/>
      <c r="KJN66" s="559"/>
      <c r="KJO66" s="559"/>
      <c r="KJP66" s="149"/>
      <c r="KJQ66" s="559"/>
      <c r="KJR66" s="559"/>
      <c r="KJS66" s="559"/>
      <c r="KJT66" s="559"/>
      <c r="KJU66" s="559"/>
      <c r="KJV66" s="559"/>
      <c r="KJW66" s="559"/>
      <c r="KJX66" s="559"/>
      <c r="KJY66" s="559"/>
      <c r="KJZ66" s="559"/>
      <c r="KKA66" s="149"/>
      <c r="KKB66" s="559"/>
      <c r="KKC66" s="559"/>
      <c r="KKD66" s="559"/>
      <c r="KKE66" s="559"/>
      <c r="KKF66" s="559"/>
      <c r="KKG66" s="559"/>
      <c r="KKH66" s="559"/>
      <c r="KKI66" s="559"/>
      <c r="KKJ66" s="559"/>
      <c r="KKK66" s="559"/>
      <c r="KKL66" s="149"/>
      <c r="KKM66" s="559"/>
      <c r="KKN66" s="559"/>
      <c r="KKO66" s="559"/>
      <c r="KKP66" s="559"/>
      <c r="KKQ66" s="559"/>
      <c r="KKR66" s="559"/>
      <c r="KKS66" s="559"/>
      <c r="KKT66" s="559"/>
      <c r="KKU66" s="559"/>
      <c r="KKV66" s="559"/>
      <c r="KKW66" s="149"/>
      <c r="KKX66" s="559"/>
      <c r="KKY66" s="559"/>
      <c r="KKZ66" s="559"/>
      <c r="KLA66" s="559"/>
      <c r="KLB66" s="559"/>
      <c r="KLC66" s="559"/>
      <c r="KLD66" s="559"/>
      <c r="KLE66" s="559"/>
      <c r="KLF66" s="559"/>
      <c r="KLG66" s="559"/>
      <c r="KLH66" s="149"/>
      <c r="KLI66" s="559"/>
      <c r="KLJ66" s="559"/>
      <c r="KLK66" s="559"/>
      <c r="KLL66" s="559"/>
      <c r="KLM66" s="559"/>
      <c r="KLN66" s="559"/>
      <c r="KLO66" s="559"/>
      <c r="KLP66" s="559"/>
      <c r="KLQ66" s="559"/>
      <c r="KLR66" s="559"/>
      <c r="KLS66" s="149"/>
      <c r="KLT66" s="559"/>
      <c r="KLU66" s="559"/>
      <c r="KLV66" s="559"/>
      <c r="KLW66" s="559"/>
      <c r="KLX66" s="559"/>
      <c r="KLY66" s="559"/>
      <c r="KLZ66" s="559"/>
      <c r="KMA66" s="559"/>
      <c r="KMB66" s="559"/>
      <c r="KMC66" s="559"/>
      <c r="KMD66" s="149"/>
      <c r="KME66" s="559"/>
      <c r="KMF66" s="559"/>
      <c r="KMG66" s="559"/>
      <c r="KMH66" s="559"/>
      <c r="KMI66" s="559"/>
      <c r="KMJ66" s="559"/>
      <c r="KMK66" s="559"/>
      <c r="KML66" s="559"/>
      <c r="KMM66" s="559"/>
      <c r="KMN66" s="559"/>
      <c r="KMO66" s="149"/>
      <c r="KMP66" s="559"/>
      <c r="KMQ66" s="559"/>
      <c r="KMR66" s="559"/>
      <c r="KMS66" s="559"/>
      <c r="KMT66" s="559"/>
      <c r="KMU66" s="559"/>
      <c r="KMV66" s="559"/>
      <c r="KMW66" s="559"/>
      <c r="KMX66" s="559"/>
      <c r="KMY66" s="559"/>
      <c r="KMZ66" s="149"/>
      <c r="KNA66" s="559"/>
      <c r="KNB66" s="559"/>
      <c r="KNC66" s="559"/>
      <c r="KND66" s="559"/>
      <c r="KNE66" s="559"/>
      <c r="KNF66" s="559"/>
      <c r="KNG66" s="559"/>
      <c r="KNH66" s="559"/>
      <c r="KNI66" s="559"/>
      <c r="KNJ66" s="559"/>
      <c r="KNK66" s="149"/>
      <c r="KNL66" s="559"/>
      <c r="KNM66" s="559"/>
      <c r="KNN66" s="559"/>
      <c r="KNO66" s="559"/>
      <c r="KNP66" s="559"/>
      <c r="KNQ66" s="559"/>
      <c r="KNR66" s="559"/>
      <c r="KNS66" s="559"/>
      <c r="KNT66" s="559"/>
      <c r="KNU66" s="559"/>
      <c r="KNV66" s="149"/>
      <c r="KNW66" s="559"/>
      <c r="KNX66" s="559"/>
      <c r="KNY66" s="559"/>
      <c r="KNZ66" s="559"/>
      <c r="KOA66" s="559"/>
      <c r="KOB66" s="559"/>
      <c r="KOC66" s="559"/>
      <c r="KOD66" s="559"/>
      <c r="KOE66" s="559"/>
      <c r="KOF66" s="559"/>
      <c r="KOG66" s="149"/>
      <c r="KOH66" s="559"/>
      <c r="KOI66" s="559"/>
      <c r="KOJ66" s="559"/>
      <c r="KOK66" s="559"/>
      <c r="KOL66" s="559"/>
      <c r="KOM66" s="559"/>
      <c r="KON66" s="559"/>
      <c r="KOO66" s="559"/>
      <c r="KOP66" s="559"/>
      <c r="KOQ66" s="559"/>
      <c r="KOR66" s="149"/>
      <c r="KOS66" s="559"/>
      <c r="KOT66" s="559"/>
      <c r="KOU66" s="559"/>
      <c r="KOV66" s="559"/>
      <c r="KOW66" s="559"/>
      <c r="KOX66" s="559"/>
      <c r="KOY66" s="559"/>
      <c r="KOZ66" s="559"/>
      <c r="KPA66" s="559"/>
      <c r="KPB66" s="559"/>
      <c r="KPC66" s="149"/>
      <c r="KPD66" s="559"/>
      <c r="KPE66" s="559"/>
      <c r="KPF66" s="559"/>
      <c r="KPG66" s="559"/>
      <c r="KPH66" s="559"/>
      <c r="KPI66" s="559"/>
      <c r="KPJ66" s="559"/>
      <c r="KPK66" s="559"/>
      <c r="KPL66" s="559"/>
      <c r="KPM66" s="559"/>
      <c r="KPN66" s="149"/>
      <c r="KPO66" s="559"/>
      <c r="KPP66" s="559"/>
      <c r="KPQ66" s="559"/>
      <c r="KPR66" s="559"/>
      <c r="KPS66" s="559"/>
      <c r="KPT66" s="559"/>
      <c r="KPU66" s="559"/>
      <c r="KPV66" s="559"/>
      <c r="KPW66" s="559"/>
      <c r="KPX66" s="559"/>
      <c r="KPY66" s="149"/>
      <c r="KPZ66" s="559"/>
      <c r="KQA66" s="559"/>
      <c r="KQB66" s="559"/>
      <c r="KQC66" s="559"/>
      <c r="KQD66" s="559"/>
      <c r="KQE66" s="559"/>
      <c r="KQF66" s="559"/>
      <c r="KQG66" s="559"/>
      <c r="KQH66" s="559"/>
      <c r="KQI66" s="559"/>
      <c r="KQJ66" s="149"/>
      <c r="KQK66" s="559"/>
      <c r="KQL66" s="559"/>
      <c r="KQM66" s="559"/>
      <c r="KQN66" s="559"/>
      <c r="KQO66" s="559"/>
      <c r="KQP66" s="559"/>
      <c r="KQQ66" s="559"/>
      <c r="KQR66" s="559"/>
      <c r="KQS66" s="559"/>
      <c r="KQT66" s="559"/>
      <c r="KQU66" s="149"/>
      <c r="KQV66" s="559"/>
      <c r="KQW66" s="559"/>
      <c r="KQX66" s="559"/>
      <c r="KQY66" s="559"/>
      <c r="KQZ66" s="559"/>
      <c r="KRA66" s="559"/>
      <c r="KRB66" s="559"/>
      <c r="KRC66" s="559"/>
      <c r="KRD66" s="559"/>
      <c r="KRE66" s="559"/>
      <c r="KRF66" s="149"/>
      <c r="KRG66" s="559"/>
      <c r="KRH66" s="559"/>
      <c r="KRI66" s="559"/>
      <c r="KRJ66" s="559"/>
      <c r="KRK66" s="559"/>
      <c r="KRL66" s="559"/>
      <c r="KRM66" s="559"/>
      <c r="KRN66" s="559"/>
      <c r="KRO66" s="559"/>
      <c r="KRP66" s="559"/>
      <c r="KRQ66" s="149"/>
      <c r="KRR66" s="559"/>
      <c r="KRS66" s="559"/>
      <c r="KRT66" s="559"/>
      <c r="KRU66" s="559"/>
      <c r="KRV66" s="559"/>
      <c r="KRW66" s="559"/>
      <c r="KRX66" s="559"/>
      <c r="KRY66" s="559"/>
      <c r="KRZ66" s="559"/>
      <c r="KSA66" s="559"/>
      <c r="KSB66" s="149"/>
      <c r="KSC66" s="559"/>
      <c r="KSD66" s="559"/>
      <c r="KSE66" s="559"/>
      <c r="KSF66" s="559"/>
      <c r="KSG66" s="559"/>
      <c r="KSH66" s="559"/>
      <c r="KSI66" s="559"/>
      <c r="KSJ66" s="559"/>
      <c r="KSK66" s="559"/>
      <c r="KSL66" s="559"/>
      <c r="KSM66" s="149"/>
      <c r="KSN66" s="559"/>
      <c r="KSO66" s="559"/>
      <c r="KSP66" s="559"/>
      <c r="KSQ66" s="559"/>
      <c r="KSR66" s="559"/>
      <c r="KSS66" s="559"/>
      <c r="KST66" s="559"/>
      <c r="KSU66" s="559"/>
      <c r="KSV66" s="559"/>
      <c r="KSW66" s="559"/>
      <c r="KSX66" s="149"/>
      <c r="KSY66" s="559"/>
      <c r="KSZ66" s="559"/>
      <c r="KTA66" s="559"/>
      <c r="KTB66" s="559"/>
      <c r="KTC66" s="559"/>
      <c r="KTD66" s="559"/>
      <c r="KTE66" s="559"/>
      <c r="KTF66" s="559"/>
      <c r="KTG66" s="559"/>
      <c r="KTH66" s="559"/>
      <c r="KTI66" s="149"/>
      <c r="KTJ66" s="559"/>
      <c r="KTK66" s="559"/>
      <c r="KTL66" s="559"/>
      <c r="KTM66" s="559"/>
      <c r="KTN66" s="559"/>
      <c r="KTO66" s="559"/>
      <c r="KTP66" s="559"/>
      <c r="KTQ66" s="559"/>
      <c r="KTR66" s="559"/>
      <c r="KTS66" s="559"/>
      <c r="KTT66" s="149"/>
      <c r="KTU66" s="559"/>
      <c r="KTV66" s="559"/>
      <c r="KTW66" s="559"/>
      <c r="KTX66" s="559"/>
      <c r="KTY66" s="559"/>
      <c r="KTZ66" s="559"/>
      <c r="KUA66" s="559"/>
      <c r="KUB66" s="559"/>
      <c r="KUC66" s="559"/>
      <c r="KUD66" s="559"/>
      <c r="KUE66" s="149"/>
      <c r="KUF66" s="559"/>
      <c r="KUG66" s="559"/>
      <c r="KUH66" s="559"/>
      <c r="KUI66" s="559"/>
      <c r="KUJ66" s="559"/>
      <c r="KUK66" s="559"/>
      <c r="KUL66" s="559"/>
      <c r="KUM66" s="559"/>
      <c r="KUN66" s="559"/>
      <c r="KUO66" s="559"/>
      <c r="KUP66" s="149"/>
      <c r="KUQ66" s="559"/>
      <c r="KUR66" s="559"/>
      <c r="KUS66" s="559"/>
      <c r="KUT66" s="559"/>
      <c r="KUU66" s="559"/>
      <c r="KUV66" s="559"/>
      <c r="KUW66" s="559"/>
      <c r="KUX66" s="559"/>
      <c r="KUY66" s="559"/>
      <c r="KUZ66" s="559"/>
      <c r="KVA66" s="149"/>
      <c r="KVB66" s="559"/>
      <c r="KVC66" s="559"/>
      <c r="KVD66" s="559"/>
      <c r="KVE66" s="559"/>
      <c r="KVF66" s="559"/>
      <c r="KVG66" s="559"/>
      <c r="KVH66" s="559"/>
      <c r="KVI66" s="559"/>
      <c r="KVJ66" s="559"/>
      <c r="KVK66" s="559"/>
      <c r="KVL66" s="149"/>
      <c r="KVM66" s="559"/>
      <c r="KVN66" s="559"/>
      <c r="KVO66" s="559"/>
      <c r="KVP66" s="559"/>
      <c r="KVQ66" s="559"/>
      <c r="KVR66" s="559"/>
      <c r="KVS66" s="559"/>
      <c r="KVT66" s="559"/>
      <c r="KVU66" s="559"/>
      <c r="KVV66" s="559"/>
      <c r="KVW66" s="149"/>
      <c r="KVX66" s="559"/>
      <c r="KVY66" s="559"/>
      <c r="KVZ66" s="559"/>
      <c r="KWA66" s="559"/>
      <c r="KWB66" s="559"/>
      <c r="KWC66" s="559"/>
      <c r="KWD66" s="559"/>
      <c r="KWE66" s="559"/>
      <c r="KWF66" s="559"/>
      <c r="KWG66" s="559"/>
      <c r="KWH66" s="149"/>
      <c r="KWI66" s="559"/>
      <c r="KWJ66" s="559"/>
      <c r="KWK66" s="559"/>
      <c r="KWL66" s="559"/>
      <c r="KWM66" s="559"/>
      <c r="KWN66" s="559"/>
      <c r="KWO66" s="559"/>
      <c r="KWP66" s="559"/>
      <c r="KWQ66" s="559"/>
      <c r="KWR66" s="559"/>
      <c r="KWS66" s="149"/>
      <c r="KWT66" s="559"/>
      <c r="KWU66" s="559"/>
      <c r="KWV66" s="559"/>
      <c r="KWW66" s="559"/>
      <c r="KWX66" s="559"/>
      <c r="KWY66" s="559"/>
      <c r="KWZ66" s="559"/>
      <c r="KXA66" s="559"/>
      <c r="KXB66" s="559"/>
      <c r="KXC66" s="559"/>
      <c r="KXD66" s="149"/>
      <c r="KXE66" s="559"/>
      <c r="KXF66" s="559"/>
      <c r="KXG66" s="559"/>
      <c r="KXH66" s="559"/>
      <c r="KXI66" s="559"/>
      <c r="KXJ66" s="559"/>
      <c r="KXK66" s="559"/>
      <c r="KXL66" s="559"/>
      <c r="KXM66" s="559"/>
      <c r="KXN66" s="559"/>
      <c r="KXO66" s="149"/>
      <c r="KXP66" s="559"/>
      <c r="KXQ66" s="559"/>
      <c r="KXR66" s="559"/>
      <c r="KXS66" s="559"/>
      <c r="KXT66" s="559"/>
      <c r="KXU66" s="559"/>
      <c r="KXV66" s="559"/>
      <c r="KXW66" s="559"/>
      <c r="KXX66" s="559"/>
      <c r="KXY66" s="559"/>
      <c r="KXZ66" s="149"/>
      <c r="KYA66" s="559"/>
      <c r="KYB66" s="559"/>
      <c r="KYC66" s="559"/>
      <c r="KYD66" s="559"/>
      <c r="KYE66" s="559"/>
      <c r="KYF66" s="559"/>
      <c r="KYG66" s="559"/>
      <c r="KYH66" s="559"/>
      <c r="KYI66" s="559"/>
      <c r="KYJ66" s="559"/>
      <c r="KYK66" s="149"/>
      <c r="KYL66" s="559"/>
      <c r="KYM66" s="559"/>
      <c r="KYN66" s="559"/>
      <c r="KYO66" s="559"/>
      <c r="KYP66" s="559"/>
      <c r="KYQ66" s="559"/>
      <c r="KYR66" s="559"/>
      <c r="KYS66" s="559"/>
      <c r="KYT66" s="559"/>
      <c r="KYU66" s="559"/>
      <c r="KYV66" s="149"/>
      <c r="KYW66" s="559"/>
      <c r="KYX66" s="559"/>
      <c r="KYY66" s="559"/>
      <c r="KYZ66" s="559"/>
      <c r="KZA66" s="559"/>
      <c r="KZB66" s="559"/>
      <c r="KZC66" s="559"/>
      <c r="KZD66" s="559"/>
      <c r="KZE66" s="559"/>
      <c r="KZF66" s="559"/>
      <c r="KZG66" s="149"/>
      <c r="KZH66" s="559"/>
      <c r="KZI66" s="559"/>
      <c r="KZJ66" s="559"/>
      <c r="KZK66" s="559"/>
      <c r="KZL66" s="559"/>
      <c r="KZM66" s="559"/>
      <c r="KZN66" s="559"/>
      <c r="KZO66" s="559"/>
      <c r="KZP66" s="559"/>
      <c r="KZQ66" s="559"/>
      <c r="KZR66" s="149"/>
      <c r="KZS66" s="559"/>
      <c r="KZT66" s="559"/>
      <c r="KZU66" s="559"/>
      <c r="KZV66" s="559"/>
      <c r="KZW66" s="559"/>
      <c r="KZX66" s="559"/>
      <c r="KZY66" s="559"/>
      <c r="KZZ66" s="559"/>
      <c r="LAA66" s="559"/>
      <c r="LAB66" s="559"/>
      <c r="LAC66" s="149"/>
      <c r="LAD66" s="559"/>
      <c r="LAE66" s="559"/>
      <c r="LAF66" s="559"/>
      <c r="LAG66" s="559"/>
      <c r="LAH66" s="559"/>
      <c r="LAI66" s="559"/>
      <c r="LAJ66" s="559"/>
      <c r="LAK66" s="559"/>
      <c r="LAL66" s="559"/>
      <c r="LAM66" s="559"/>
      <c r="LAN66" s="149"/>
      <c r="LAO66" s="559"/>
      <c r="LAP66" s="559"/>
      <c r="LAQ66" s="559"/>
      <c r="LAR66" s="559"/>
      <c r="LAS66" s="559"/>
      <c r="LAT66" s="559"/>
      <c r="LAU66" s="559"/>
      <c r="LAV66" s="559"/>
      <c r="LAW66" s="559"/>
      <c r="LAX66" s="559"/>
      <c r="LAY66" s="149"/>
      <c r="LAZ66" s="559"/>
      <c r="LBA66" s="559"/>
      <c r="LBB66" s="559"/>
      <c r="LBC66" s="559"/>
      <c r="LBD66" s="559"/>
      <c r="LBE66" s="559"/>
      <c r="LBF66" s="559"/>
      <c r="LBG66" s="559"/>
      <c r="LBH66" s="559"/>
      <c r="LBI66" s="559"/>
      <c r="LBJ66" s="149"/>
      <c r="LBK66" s="559"/>
      <c r="LBL66" s="559"/>
      <c r="LBM66" s="559"/>
      <c r="LBN66" s="559"/>
      <c r="LBO66" s="559"/>
      <c r="LBP66" s="559"/>
      <c r="LBQ66" s="559"/>
      <c r="LBR66" s="559"/>
      <c r="LBS66" s="559"/>
      <c r="LBT66" s="559"/>
      <c r="LBU66" s="149"/>
      <c r="LBV66" s="559"/>
      <c r="LBW66" s="559"/>
      <c r="LBX66" s="559"/>
      <c r="LBY66" s="559"/>
      <c r="LBZ66" s="559"/>
      <c r="LCA66" s="559"/>
      <c r="LCB66" s="559"/>
      <c r="LCC66" s="559"/>
      <c r="LCD66" s="559"/>
      <c r="LCE66" s="559"/>
      <c r="LCF66" s="149"/>
      <c r="LCG66" s="559"/>
      <c r="LCH66" s="559"/>
      <c r="LCI66" s="559"/>
      <c r="LCJ66" s="559"/>
      <c r="LCK66" s="559"/>
      <c r="LCL66" s="559"/>
      <c r="LCM66" s="559"/>
      <c r="LCN66" s="559"/>
      <c r="LCO66" s="559"/>
      <c r="LCP66" s="559"/>
      <c r="LCQ66" s="149"/>
      <c r="LCR66" s="559"/>
      <c r="LCS66" s="559"/>
      <c r="LCT66" s="559"/>
      <c r="LCU66" s="559"/>
      <c r="LCV66" s="559"/>
      <c r="LCW66" s="559"/>
      <c r="LCX66" s="559"/>
      <c r="LCY66" s="559"/>
      <c r="LCZ66" s="559"/>
      <c r="LDA66" s="559"/>
      <c r="LDB66" s="149"/>
      <c r="LDC66" s="559"/>
      <c r="LDD66" s="559"/>
      <c r="LDE66" s="559"/>
      <c r="LDF66" s="559"/>
      <c r="LDG66" s="559"/>
      <c r="LDH66" s="559"/>
      <c r="LDI66" s="559"/>
      <c r="LDJ66" s="559"/>
      <c r="LDK66" s="559"/>
      <c r="LDL66" s="559"/>
      <c r="LDM66" s="149"/>
      <c r="LDN66" s="559"/>
      <c r="LDO66" s="559"/>
      <c r="LDP66" s="559"/>
      <c r="LDQ66" s="559"/>
      <c r="LDR66" s="559"/>
      <c r="LDS66" s="559"/>
      <c r="LDT66" s="559"/>
      <c r="LDU66" s="559"/>
      <c r="LDV66" s="559"/>
      <c r="LDW66" s="559"/>
      <c r="LDX66" s="149"/>
      <c r="LDY66" s="559"/>
      <c r="LDZ66" s="559"/>
      <c r="LEA66" s="559"/>
      <c r="LEB66" s="559"/>
      <c r="LEC66" s="559"/>
      <c r="LED66" s="559"/>
      <c r="LEE66" s="559"/>
      <c r="LEF66" s="559"/>
      <c r="LEG66" s="559"/>
      <c r="LEH66" s="559"/>
      <c r="LEI66" s="149"/>
      <c r="LEJ66" s="559"/>
      <c r="LEK66" s="559"/>
      <c r="LEL66" s="559"/>
      <c r="LEM66" s="559"/>
      <c r="LEN66" s="559"/>
      <c r="LEO66" s="559"/>
      <c r="LEP66" s="559"/>
      <c r="LEQ66" s="559"/>
      <c r="LER66" s="559"/>
      <c r="LES66" s="559"/>
      <c r="LET66" s="149"/>
      <c r="LEU66" s="559"/>
      <c r="LEV66" s="559"/>
      <c r="LEW66" s="559"/>
      <c r="LEX66" s="559"/>
      <c r="LEY66" s="559"/>
      <c r="LEZ66" s="559"/>
      <c r="LFA66" s="559"/>
      <c r="LFB66" s="559"/>
      <c r="LFC66" s="559"/>
      <c r="LFD66" s="559"/>
      <c r="LFE66" s="149"/>
      <c r="LFF66" s="559"/>
      <c r="LFG66" s="559"/>
      <c r="LFH66" s="559"/>
      <c r="LFI66" s="559"/>
      <c r="LFJ66" s="559"/>
      <c r="LFK66" s="559"/>
      <c r="LFL66" s="559"/>
      <c r="LFM66" s="559"/>
      <c r="LFN66" s="559"/>
      <c r="LFO66" s="559"/>
      <c r="LFP66" s="149"/>
      <c r="LFQ66" s="559"/>
      <c r="LFR66" s="559"/>
      <c r="LFS66" s="559"/>
      <c r="LFT66" s="559"/>
      <c r="LFU66" s="559"/>
      <c r="LFV66" s="559"/>
      <c r="LFW66" s="559"/>
      <c r="LFX66" s="559"/>
      <c r="LFY66" s="559"/>
      <c r="LFZ66" s="559"/>
      <c r="LGA66" s="149"/>
      <c r="LGB66" s="559"/>
      <c r="LGC66" s="559"/>
      <c r="LGD66" s="559"/>
      <c r="LGE66" s="559"/>
      <c r="LGF66" s="559"/>
      <c r="LGG66" s="559"/>
      <c r="LGH66" s="559"/>
      <c r="LGI66" s="559"/>
      <c r="LGJ66" s="559"/>
      <c r="LGK66" s="559"/>
      <c r="LGL66" s="149"/>
      <c r="LGM66" s="559"/>
      <c r="LGN66" s="559"/>
      <c r="LGO66" s="559"/>
      <c r="LGP66" s="559"/>
      <c r="LGQ66" s="559"/>
      <c r="LGR66" s="559"/>
      <c r="LGS66" s="559"/>
      <c r="LGT66" s="559"/>
      <c r="LGU66" s="559"/>
      <c r="LGV66" s="559"/>
      <c r="LGW66" s="149"/>
      <c r="LGX66" s="559"/>
      <c r="LGY66" s="559"/>
      <c r="LGZ66" s="559"/>
      <c r="LHA66" s="559"/>
      <c r="LHB66" s="559"/>
      <c r="LHC66" s="559"/>
      <c r="LHD66" s="559"/>
      <c r="LHE66" s="559"/>
      <c r="LHF66" s="559"/>
      <c r="LHG66" s="559"/>
      <c r="LHH66" s="149"/>
      <c r="LHI66" s="559"/>
      <c r="LHJ66" s="559"/>
      <c r="LHK66" s="559"/>
      <c r="LHL66" s="559"/>
      <c r="LHM66" s="559"/>
      <c r="LHN66" s="559"/>
      <c r="LHO66" s="559"/>
      <c r="LHP66" s="559"/>
      <c r="LHQ66" s="559"/>
      <c r="LHR66" s="559"/>
      <c r="LHS66" s="149"/>
      <c r="LHT66" s="559"/>
      <c r="LHU66" s="559"/>
      <c r="LHV66" s="559"/>
      <c r="LHW66" s="559"/>
      <c r="LHX66" s="559"/>
      <c r="LHY66" s="559"/>
      <c r="LHZ66" s="559"/>
      <c r="LIA66" s="559"/>
      <c r="LIB66" s="559"/>
      <c r="LIC66" s="559"/>
      <c r="LID66" s="149"/>
      <c r="LIE66" s="559"/>
      <c r="LIF66" s="559"/>
      <c r="LIG66" s="559"/>
      <c r="LIH66" s="559"/>
      <c r="LII66" s="559"/>
      <c r="LIJ66" s="559"/>
      <c r="LIK66" s="559"/>
      <c r="LIL66" s="559"/>
      <c r="LIM66" s="559"/>
      <c r="LIN66" s="559"/>
      <c r="LIO66" s="149"/>
      <c r="LIP66" s="559"/>
      <c r="LIQ66" s="559"/>
      <c r="LIR66" s="559"/>
      <c r="LIS66" s="559"/>
      <c r="LIT66" s="559"/>
      <c r="LIU66" s="559"/>
      <c r="LIV66" s="559"/>
      <c r="LIW66" s="559"/>
      <c r="LIX66" s="559"/>
      <c r="LIY66" s="559"/>
      <c r="LIZ66" s="149"/>
      <c r="LJA66" s="559"/>
      <c r="LJB66" s="559"/>
      <c r="LJC66" s="559"/>
      <c r="LJD66" s="559"/>
      <c r="LJE66" s="559"/>
      <c r="LJF66" s="559"/>
      <c r="LJG66" s="559"/>
      <c r="LJH66" s="559"/>
      <c r="LJI66" s="559"/>
      <c r="LJJ66" s="559"/>
      <c r="LJK66" s="149"/>
      <c r="LJL66" s="559"/>
      <c r="LJM66" s="559"/>
      <c r="LJN66" s="559"/>
      <c r="LJO66" s="559"/>
      <c r="LJP66" s="559"/>
      <c r="LJQ66" s="559"/>
      <c r="LJR66" s="559"/>
      <c r="LJS66" s="559"/>
      <c r="LJT66" s="559"/>
      <c r="LJU66" s="559"/>
      <c r="LJV66" s="149"/>
      <c r="LJW66" s="559"/>
      <c r="LJX66" s="559"/>
      <c r="LJY66" s="559"/>
      <c r="LJZ66" s="559"/>
      <c r="LKA66" s="559"/>
      <c r="LKB66" s="559"/>
      <c r="LKC66" s="559"/>
      <c r="LKD66" s="559"/>
      <c r="LKE66" s="559"/>
      <c r="LKF66" s="559"/>
      <c r="LKG66" s="149"/>
      <c r="LKH66" s="559"/>
      <c r="LKI66" s="559"/>
      <c r="LKJ66" s="559"/>
      <c r="LKK66" s="559"/>
      <c r="LKL66" s="559"/>
      <c r="LKM66" s="559"/>
      <c r="LKN66" s="559"/>
      <c r="LKO66" s="559"/>
      <c r="LKP66" s="559"/>
      <c r="LKQ66" s="559"/>
      <c r="LKR66" s="149"/>
      <c r="LKS66" s="559"/>
      <c r="LKT66" s="559"/>
      <c r="LKU66" s="559"/>
      <c r="LKV66" s="559"/>
      <c r="LKW66" s="559"/>
      <c r="LKX66" s="559"/>
      <c r="LKY66" s="559"/>
      <c r="LKZ66" s="559"/>
      <c r="LLA66" s="559"/>
      <c r="LLB66" s="559"/>
      <c r="LLC66" s="149"/>
      <c r="LLD66" s="559"/>
      <c r="LLE66" s="559"/>
      <c r="LLF66" s="559"/>
      <c r="LLG66" s="559"/>
      <c r="LLH66" s="559"/>
      <c r="LLI66" s="559"/>
      <c r="LLJ66" s="559"/>
      <c r="LLK66" s="559"/>
      <c r="LLL66" s="559"/>
      <c r="LLM66" s="559"/>
      <c r="LLN66" s="149"/>
      <c r="LLO66" s="559"/>
      <c r="LLP66" s="559"/>
      <c r="LLQ66" s="559"/>
      <c r="LLR66" s="559"/>
      <c r="LLS66" s="559"/>
      <c r="LLT66" s="559"/>
      <c r="LLU66" s="559"/>
      <c r="LLV66" s="559"/>
      <c r="LLW66" s="559"/>
      <c r="LLX66" s="559"/>
      <c r="LLY66" s="149"/>
      <c r="LLZ66" s="559"/>
      <c r="LMA66" s="559"/>
      <c r="LMB66" s="559"/>
      <c r="LMC66" s="559"/>
      <c r="LMD66" s="559"/>
      <c r="LME66" s="559"/>
      <c r="LMF66" s="559"/>
      <c r="LMG66" s="559"/>
      <c r="LMH66" s="559"/>
      <c r="LMI66" s="559"/>
      <c r="LMJ66" s="149"/>
      <c r="LMK66" s="559"/>
      <c r="LML66" s="559"/>
      <c r="LMM66" s="559"/>
      <c r="LMN66" s="559"/>
      <c r="LMO66" s="559"/>
      <c r="LMP66" s="559"/>
      <c r="LMQ66" s="559"/>
      <c r="LMR66" s="559"/>
      <c r="LMS66" s="559"/>
      <c r="LMT66" s="559"/>
      <c r="LMU66" s="149"/>
      <c r="LMV66" s="559"/>
      <c r="LMW66" s="559"/>
      <c r="LMX66" s="559"/>
      <c r="LMY66" s="559"/>
      <c r="LMZ66" s="559"/>
      <c r="LNA66" s="559"/>
      <c r="LNB66" s="559"/>
      <c r="LNC66" s="559"/>
      <c r="LND66" s="559"/>
      <c r="LNE66" s="559"/>
      <c r="LNF66" s="149"/>
      <c r="LNG66" s="559"/>
      <c r="LNH66" s="559"/>
      <c r="LNI66" s="559"/>
      <c r="LNJ66" s="559"/>
      <c r="LNK66" s="559"/>
      <c r="LNL66" s="559"/>
      <c r="LNM66" s="559"/>
      <c r="LNN66" s="559"/>
      <c r="LNO66" s="559"/>
      <c r="LNP66" s="559"/>
      <c r="LNQ66" s="149"/>
      <c r="LNR66" s="559"/>
      <c r="LNS66" s="559"/>
      <c r="LNT66" s="559"/>
      <c r="LNU66" s="559"/>
      <c r="LNV66" s="559"/>
      <c r="LNW66" s="559"/>
      <c r="LNX66" s="559"/>
      <c r="LNY66" s="559"/>
      <c r="LNZ66" s="559"/>
      <c r="LOA66" s="559"/>
      <c r="LOB66" s="149"/>
      <c r="LOC66" s="559"/>
      <c r="LOD66" s="559"/>
      <c r="LOE66" s="559"/>
      <c r="LOF66" s="559"/>
      <c r="LOG66" s="559"/>
      <c r="LOH66" s="559"/>
      <c r="LOI66" s="559"/>
      <c r="LOJ66" s="559"/>
      <c r="LOK66" s="559"/>
      <c r="LOL66" s="559"/>
      <c r="LOM66" s="149"/>
      <c r="LON66" s="559"/>
      <c r="LOO66" s="559"/>
      <c r="LOP66" s="559"/>
      <c r="LOQ66" s="559"/>
      <c r="LOR66" s="559"/>
      <c r="LOS66" s="559"/>
      <c r="LOT66" s="559"/>
      <c r="LOU66" s="559"/>
      <c r="LOV66" s="559"/>
      <c r="LOW66" s="559"/>
      <c r="LOX66" s="149"/>
      <c r="LOY66" s="559"/>
      <c r="LOZ66" s="559"/>
      <c r="LPA66" s="559"/>
      <c r="LPB66" s="559"/>
      <c r="LPC66" s="559"/>
      <c r="LPD66" s="559"/>
      <c r="LPE66" s="559"/>
      <c r="LPF66" s="559"/>
      <c r="LPG66" s="559"/>
      <c r="LPH66" s="559"/>
      <c r="LPI66" s="149"/>
      <c r="LPJ66" s="559"/>
      <c r="LPK66" s="559"/>
      <c r="LPL66" s="559"/>
      <c r="LPM66" s="559"/>
      <c r="LPN66" s="559"/>
      <c r="LPO66" s="559"/>
      <c r="LPP66" s="559"/>
      <c r="LPQ66" s="559"/>
      <c r="LPR66" s="559"/>
      <c r="LPS66" s="559"/>
      <c r="LPT66" s="149"/>
      <c r="LPU66" s="559"/>
      <c r="LPV66" s="559"/>
      <c r="LPW66" s="559"/>
      <c r="LPX66" s="559"/>
      <c r="LPY66" s="559"/>
      <c r="LPZ66" s="559"/>
      <c r="LQA66" s="559"/>
      <c r="LQB66" s="559"/>
      <c r="LQC66" s="559"/>
      <c r="LQD66" s="559"/>
      <c r="LQE66" s="149"/>
      <c r="LQF66" s="559"/>
      <c r="LQG66" s="559"/>
      <c r="LQH66" s="559"/>
      <c r="LQI66" s="559"/>
      <c r="LQJ66" s="559"/>
      <c r="LQK66" s="559"/>
      <c r="LQL66" s="559"/>
      <c r="LQM66" s="559"/>
      <c r="LQN66" s="559"/>
      <c r="LQO66" s="559"/>
      <c r="LQP66" s="149"/>
      <c r="LQQ66" s="559"/>
      <c r="LQR66" s="559"/>
      <c r="LQS66" s="559"/>
      <c r="LQT66" s="559"/>
      <c r="LQU66" s="559"/>
      <c r="LQV66" s="559"/>
      <c r="LQW66" s="559"/>
      <c r="LQX66" s="559"/>
      <c r="LQY66" s="559"/>
      <c r="LQZ66" s="559"/>
      <c r="LRA66" s="149"/>
      <c r="LRB66" s="559"/>
      <c r="LRC66" s="559"/>
      <c r="LRD66" s="559"/>
      <c r="LRE66" s="559"/>
      <c r="LRF66" s="559"/>
      <c r="LRG66" s="559"/>
      <c r="LRH66" s="559"/>
      <c r="LRI66" s="559"/>
      <c r="LRJ66" s="559"/>
      <c r="LRK66" s="559"/>
      <c r="LRL66" s="149"/>
      <c r="LRM66" s="559"/>
      <c r="LRN66" s="559"/>
      <c r="LRO66" s="559"/>
      <c r="LRP66" s="559"/>
      <c r="LRQ66" s="559"/>
      <c r="LRR66" s="559"/>
      <c r="LRS66" s="559"/>
      <c r="LRT66" s="559"/>
      <c r="LRU66" s="559"/>
      <c r="LRV66" s="559"/>
      <c r="LRW66" s="149"/>
      <c r="LRX66" s="559"/>
      <c r="LRY66" s="559"/>
      <c r="LRZ66" s="559"/>
      <c r="LSA66" s="559"/>
      <c r="LSB66" s="559"/>
      <c r="LSC66" s="559"/>
      <c r="LSD66" s="559"/>
      <c r="LSE66" s="559"/>
      <c r="LSF66" s="559"/>
      <c r="LSG66" s="559"/>
      <c r="LSH66" s="149"/>
      <c r="LSI66" s="559"/>
      <c r="LSJ66" s="559"/>
      <c r="LSK66" s="559"/>
      <c r="LSL66" s="559"/>
      <c r="LSM66" s="559"/>
      <c r="LSN66" s="559"/>
      <c r="LSO66" s="559"/>
      <c r="LSP66" s="559"/>
      <c r="LSQ66" s="559"/>
      <c r="LSR66" s="559"/>
      <c r="LSS66" s="149"/>
      <c r="LST66" s="559"/>
      <c r="LSU66" s="559"/>
      <c r="LSV66" s="559"/>
      <c r="LSW66" s="559"/>
      <c r="LSX66" s="559"/>
      <c r="LSY66" s="559"/>
      <c r="LSZ66" s="559"/>
      <c r="LTA66" s="559"/>
      <c r="LTB66" s="559"/>
      <c r="LTC66" s="559"/>
      <c r="LTD66" s="149"/>
      <c r="LTE66" s="559"/>
      <c r="LTF66" s="559"/>
      <c r="LTG66" s="559"/>
      <c r="LTH66" s="559"/>
      <c r="LTI66" s="559"/>
      <c r="LTJ66" s="559"/>
      <c r="LTK66" s="559"/>
      <c r="LTL66" s="559"/>
      <c r="LTM66" s="559"/>
      <c r="LTN66" s="559"/>
      <c r="LTO66" s="149"/>
      <c r="LTP66" s="559"/>
      <c r="LTQ66" s="559"/>
      <c r="LTR66" s="559"/>
      <c r="LTS66" s="559"/>
      <c r="LTT66" s="559"/>
      <c r="LTU66" s="559"/>
      <c r="LTV66" s="559"/>
      <c r="LTW66" s="559"/>
      <c r="LTX66" s="559"/>
      <c r="LTY66" s="559"/>
      <c r="LTZ66" s="149"/>
      <c r="LUA66" s="559"/>
      <c r="LUB66" s="559"/>
      <c r="LUC66" s="559"/>
      <c r="LUD66" s="559"/>
      <c r="LUE66" s="559"/>
      <c r="LUF66" s="559"/>
      <c r="LUG66" s="559"/>
      <c r="LUH66" s="559"/>
      <c r="LUI66" s="559"/>
      <c r="LUJ66" s="559"/>
      <c r="LUK66" s="149"/>
      <c r="LUL66" s="559"/>
      <c r="LUM66" s="559"/>
      <c r="LUN66" s="559"/>
      <c r="LUO66" s="559"/>
      <c r="LUP66" s="559"/>
      <c r="LUQ66" s="559"/>
      <c r="LUR66" s="559"/>
      <c r="LUS66" s="559"/>
      <c r="LUT66" s="559"/>
      <c r="LUU66" s="559"/>
      <c r="LUV66" s="149"/>
      <c r="LUW66" s="559"/>
      <c r="LUX66" s="559"/>
      <c r="LUY66" s="559"/>
      <c r="LUZ66" s="559"/>
      <c r="LVA66" s="559"/>
      <c r="LVB66" s="559"/>
      <c r="LVC66" s="559"/>
      <c r="LVD66" s="559"/>
      <c r="LVE66" s="559"/>
      <c r="LVF66" s="559"/>
      <c r="LVG66" s="149"/>
      <c r="LVH66" s="559"/>
      <c r="LVI66" s="559"/>
      <c r="LVJ66" s="559"/>
      <c r="LVK66" s="559"/>
      <c r="LVL66" s="559"/>
      <c r="LVM66" s="559"/>
      <c r="LVN66" s="559"/>
      <c r="LVO66" s="559"/>
      <c r="LVP66" s="559"/>
      <c r="LVQ66" s="559"/>
      <c r="LVR66" s="149"/>
      <c r="LVS66" s="559"/>
      <c r="LVT66" s="559"/>
      <c r="LVU66" s="559"/>
      <c r="LVV66" s="559"/>
      <c r="LVW66" s="559"/>
      <c r="LVX66" s="559"/>
      <c r="LVY66" s="559"/>
      <c r="LVZ66" s="559"/>
      <c r="LWA66" s="559"/>
      <c r="LWB66" s="559"/>
      <c r="LWC66" s="149"/>
      <c r="LWD66" s="559"/>
      <c r="LWE66" s="559"/>
      <c r="LWF66" s="559"/>
      <c r="LWG66" s="559"/>
      <c r="LWH66" s="559"/>
      <c r="LWI66" s="559"/>
      <c r="LWJ66" s="559"/>
      <c r="LWK66" s="559"/>
      <c r="LWL66" s="559"/>
      <c r="LWM66" s="559"/>
      <c r="LWN66" s="149"/>
      <c r="LWO66" s="559"/>
      <c r="LWP66" s="559"/>
      <c r="LWQ66" s="559"/>
      <c r="LWR66" s="559"/>
      <c r="LWS66" s="559"/>
      <c r="LWT66" s="559"/>
      <c r="LWU66" s="559"/>
      <c r="LWV66" s="559"/>
      <c r="LWW66" s="559"/>
      <c r="LWX66" s="559"/>
      <c r="LWY66" s="149"/>
      <c r="LWZ66" s="559"/>
      <c r="LXA66" s="559"/>
      <c r="LXB66" s="559"/>
      <c r="LXC66" s="559"/>
      <c r="LXD66" s="559"/>
      <c r="LXE66" s="559"/>
      <c r="LXF66" s="559"/>
      <c r="LXG66" s="559"/>
      <c r="LXH66" s="559"/>
      <c r="LXI66" s="559"/>
      <c r="LXJ66" s="149"/>
      <c r="LXK66" s="559"/>
      <c r="LXL66" s="559"/>
      <c r="LXM66" s="559"/>
      <c r="LXN66" s="559"/>
      <c r="LXO66" s="559"/>
      <c r="LXP66" s="559"/>
      <c r="LXQ66" s="559"/>
      <c r="LXR66" s="559"/>
      <c r="LXS66" s="559"/>
      <c r="LXT66" s="559"/>
      <c r="LXU66" s="149"/>
      <c r="LXV66" s="559"/>
      <c r="LXW66" s="559"/>
      <c r="LXX66" s="559"/>
      <c r="LXY66" s="559"/>
      <c r="LXZ66" s="559"/>
      <c r="LYA66" s="559"/>
      <c r="LYB66" s="559"/>
      <c r="LYC66" s="559"/>
      <c r="LYD66" s="559"/>
      <c r="LYE66" s="559"/>
      <c r="LYF66" s="149"/>
      <c r="LYG66" s="559"/>
      <c r="LYH66" s="559"/>
      <c r="LYI66" s="559"/>
      <c r="LYJ66" s="559"/>
      <c r="LYK66" s="559"/>
      <c r="LYL66" s="559"/>
      <c r="LYM66" s="559"/>
      <c r="LYN66" s="559"/>
      <c r="LYO66" s="559"/>
      <c r="LYP66" s="559"/>
      <c r="LYQ66" s="149"/>
      <c r="LYR66" s="559"/>
      <c r="LYS66" s="559"/>
      <c r="LYT66" s="559"/>
      <c r="LYU66" s="559"/>
      <c r="LYV66" s="559"/>
      <c r="LYW66" s="559"/>
      <c r="LYX66" s="559"/>
      <c r="LYY66" s="559"/>
      <c r="LYZ66" s="559"/>
      <c r="LZA66" s="559"/>
      <c r="LZB66" s="149"/>
      <c r="LZC66" s="559"/>
      <c r="LZD66" s="559"/>
      <c r="LZE66" s="559"/>
      <c r="LZF66" s="559"/>
      <c r="LZG66" s="559"/>
      <c r="LZH66" s="559"/>
      <c r="LZI66" s="559"/>
      <c r="LZJ66" s="559"/>
      <c r="LZK66" s="559"/>
      <c r="LZL66" s="559"/>
      <c r="LZM66" s="149"/>
      <c r="LZN66" s="559"/>
      <c r="LZO66" s="559"/>
      <c r="LZP66" s="559"/>
      <c r="LZQ66" s="559"/>
      <c r="LZR66" s="559"/>
      <c r="LZS66" s="559"/>
      <c r="LZT66" s="559"/>
      <c r="LZU66" s="559"/>
      <c r="LZV66" s="559"/>
      <c r="LZW66" s="559"/>
      <c r="LZX66" s="149"/>
      <c r="LZY66" s="559"/>
      <c r="LZZ66" s="559"/>
      <c r="MAA66" s="559"/>
      <c r="MAB66" s="559"/>
      <c r="MAC66" s="559"/>
      <c r="MAD66" s="559"/>
      <c r="MAE66" s="559"/>
      <c r="MAF66" s="559"/>
      <c r="MAG66" s="559"/>
      <c r="MAH66" s="559"/>
      <c r="MAI66" s="149"/>
      <c r="MAJ66" s="559"/>
      <c r="MAK66" s="559"/>
      <c r="MAL66" s="559"/>
      <c r="MAM66" s="559"/>
      <c r="MAN66" s="559"/>
      <c r="MAO66" s="559"/>
      <c r="MAP66" s="559"/>
      <c r="MAQ66" s="559"/>
      <c r="MAR66" s="559"/>
      <c r="MAS66" s="559"/>
      <c r="MAT66" s="149"/>
      <c r="MAU66" s="559"/>
      <c r="MAV66" s="559"/>
      <c r="MAW66" s="559"/>
      <c r="MAX66" s="559"/>
      <c r="MAY66" s="559"/>
      <c r="MAZ66" s="559"/>
      <c r="MBA66" s="559"/>
      <c r="MBB66" s="559"/>
      <c r="MBC66" s="559"/>
      <c r="MBD66" s="559"/>
      <c r="MBE66" s="149"/>
      <c r="MBF66" s="559"/>
      <c r="MBG66" s="559"/>
      <c r="MBH66" s="559"/>
      <c r="MBI66" s="559"/>
      <c r="MBJ66" s="559"/>
      <c r="MBK66" s="559"/>
      <c r="MBL66" s="559"/>
      <c r="MBM66" s="559"/>
      <c r="MBN66" s="559"/>
      <c r="MBO66" s="559"/>
      <c r="MBP66" s="149"/>
      <c r="MBQ66" s="559"/>
      <c r="MBR66" s="559"/>
      <c r="MBS66" s="559"/>
      <c r="MBT66" s="559"/>
      <c r="MBU66" s="559"/>
      <c r="MBV66" s="559"/>
      <c r="MBW66" s="559"/>
      <c r="MBX66" s="559"/>
      <c r="MBY66" s="559"/>
      <c r="MBZ66" s="559"/>
      <c r="MCA66" s="149"/>
      <c r="MCB66" s="559"/>
      <c r="MCC66" s="559"/>
      <c r="MCD66" s="559"/>
      <c r="MCE66" s="559"/>
      <c r="MCF66" s="559"/>
      <c r="MCG66" s="559"/>
      <c r="MCH66" s="559"/>
      <c r="MCI66" s="559"/>
      <c r="MCJ66" s="559"/>
      <c r="MCK66" s="559"/>
      <c r="MCL66" s="149"/>
      <c r="MCM66" s="559"/>
      <c r="MCN66" s="559"/>
      <c r="MCO66" s="559"/>
      <c r="MCP66" s="559"/>
      <c r="MCQ66" s="559"/>
      <c r="MCR66" s="559"/>
      <c r="MCS66" s="559"/>
      <c r="MCT66" s="559"/>
      <c r="MCU66" s="559"/>
      <c r="MCV66" s="559"/>
      <c r="MCW66" s="149"/>
      <c r="MCX66" s="559"/>
      <c r="MCY66" s="559"/>
      <c r="MCZ66" s="559"/>
      <c r="MDA66" s="559"/>
      <c r="MDB66" s="559"/>
      <c r="MDC66" s="559"/>
      <c r="MDD66" s="559"/>
      <c r="MDE66" s="559"/>
      <c r="MDF66" s="559"/>
      <c r="MDG66" s="559"/>
      <c r="MDH66" s="149"/>
      <c r="MDI66" s="559"/>
      <c r="MDJ66" s="559"/>
      <c r="MDK66" s="559"/>
      <c r="MDL66" s="559"/>
      <c r="MDM66" s="559"/>
      <c r="MDN66" s="559"/>
      <c r="MDO66" s="559"/>
      <c r="MDP66" s="559"/>
      <c r="MDQ66" s="559"/>
      <c r="MDR66" s="559"/>
      <c r="MDS66" s="149"/>
      <c r="MDT66" s="559"/>
      <c r="MDU66" s="559"/>
      <c r="MDV66" s="559"/>
      <c r="MDW66" s="559"/>
      <c r="MDX66" s="559"/>
      <c r="MDY66" s="559"/>
      <c r="MDZ66" s="559"/>
      <c r="MEA66" s="559"/>
      <c r="MEB66" s="559"/>
      <c r="MEC66" s="559"/>
      <c r="MED66" s="149"/>
      <c r="MEE66" s="559"/>
      <c r="MEF66" s="559"/>
      <c r="MEG66" s="559"/>
      <c r="MEH66" s="559"/>
      <c r="MEI66" s="559"/>
      <c r="MEJ66" s="559"/>
      <c r="MEK66" s="559"/>
      <c r="MEL66" s="559"/>
      <c r="MEM66" s="559"/>
      <c r="MEN66" s="559"/>
      <c r="MEO66" s="149"/>
      <c r="MEP66" s="559"/>
      <c r="MEQ66" s="559"/>
      <c r="MER66" s="559"/>
      <c r="MES66" s="559"/>
      <c r="MET66" s="559"/>
      <c r="MEU66" s="559"/>
      <c r="MEV66" s="559"/>
      <c r="MEW66" s="559"/>
      <c r="MEX66" s="559"/>
      <c r="MEY66" s="559"/>
      <c r="MEZ66" s="149"/>
      <c r="MFA66" s="559"/>
      <c r="MFB66" s="559"/>
      <c r="MFC66" s="559"/>
      <c r="MFD66" s="559"/>
      <c r="MFE66" s="559"/>
      <c r="MFF66" s="559"/>
      <c r="MFG66" s="559"/>
      <c r="MFH66" s="559"/>
      <c r="MFI66" s="559"/>
      <c r="MFJ66" s="559"/>
      <c r="MFK66" s="149"/>
      <c r="MFL66" s="559"/>
      <c r="MFM66" s="559"/>
      <c r="MFN66" s="559"/>
      <c r="MFO66" s="559"/>
      <c r="MFP66" s="559"/>
      <c r="MFQ66" s="559"/>
      <c r="MFR66" s="559"/>
      <c r="MFS66" s="559"/>
      <c r="MFT66" s="559"/>
      <c r="MFU66" s="559"/>
      <c r="MFV66" s="149"/>
      <c r="MFW66" s="559"/>
      <c r="MFX66" s="559"/>
      <c r="MFY66" s="559"/>
      <c r="MFZ66" s="559"/>
      <c r="MGA66" s="559"/>
      <c r="MGB66" s="559"/>
      <c r="MGC66" s="559"/>
      <c r="MGD66" s="559"/>
      <c r="MGE66" s="559"/>
      <c r="MGF66" s="559"/>
      <c r="MGG66" s="149"/>
      <c r="MGH66" s="559"/>
      <c r="MGI66" s="559"/>
      <c r="MGJ66" s="559"/>
      <c r="MGK66" s="559"/>
      <c r="MGL66" s="559"/>
      <c r="MGM66" s="559"/>
      <c r="MGN66" s="559"/>
      <c r="MGO66" s="559"/>
      <c r="MGP66" s="559"/>
      <c r="MGQ66" s="559"/>
      <c r="MGR66" s="149"/>
      <c r="MGS66" s="559"/>
      <c r="MGT66" s="559"/>
      <c r="MGU66" s="559"/>
      <c r="MGV66" s="559"/>
      <c r="MGW66" s="559"/>
      <c r="MGX66" s="559"/>
      <c r="MGY66" s="559"/>
      <c r="MGZ66" s="559"/>
      <c r="MHA66" s="559"/>
      <c r="MHB66" s="559"/>
      <c r="MHC66" s="149"/>
      <c r="MHD66" s="559"/>
      <c r="MHE66" s="559"/>
      <c r="MHF66" s="559"/>
      <c r="MHG66" s="559"/>
      <c r="MHH66" s="559"/>
      <c r="MHI66" s="559"/>
      <c r="MHJ66" s="559"/>
      <c r="MHK66" s="559"/>
      <c r="MHL66" s="559"/>
      <c r="MHM66" s="559"/>
      <c r="MHN66" s="149"/>
      <c r="MHO66" s="559"/>
      <c r="MHP66" s="559"/>
      <c r="MHQ66" s="559"/>
      <c r="MHR66" s="559"/>
      <c r="MHS66" s="559"/>
      <c r="MHT66" s="559"/>
      <c r="MHU66" s="559"/>
      <c r="MHV66" s="559"/>
      <c r="MHW66" s="559"/>
      <c r="MHX66" s="559"/>
      <c r="MHY66" s="149"/>
      <c r="MHZ66" s="559"/>
      <c r="MIA66" s="559"/>
      <c r="MIB66" s="559"/>
      <c r="MIC66" s="559"/>
      <c r="MID66" s="559"/>
      <c r="MIE66" s="559"/>
      <c r="MIF66" s="559"/>
      <c r="MIG66" s="559"/>
      <c r="MIH66" s="559"/>
      <c r="MII66" s="559"/>
      <c r="MIJ66" s="149"/>
      <c r="MIK66" s="559"/>
      <c r="MIL66" s="559"/>
      <c r="MIM66" s="559"/>
      <c r="MIN66" s="559"/>
      <c r="MIO66" s="559"/>
      <c r="MIP66" s="559"/>
      <c r="MIQ66" s="559"/>
      <c r="MIR66" s="559"/>
      <c r="MIS66" s="559"/>
      <c r="MIT66" s="559"/>
      <c r="MIU66" s="149"/>
      <c r="MIV66" s="559"/>
      <c r="MIW66" s="559"/>
      <c r="MIX66" s="559"/>
      <c r="MIY66" s="559"/>
      <c r="MIZ66" s="559"/>
      <c r="MJA66" s="559"/>
      <c r="MJB66" s="559"/>
      <c r="MJC66" s="559"/>
      <c r="MJD66" s="559"/>
      <c r="MJE66" s="559"/>
      <c r="MJF66" s="149"/>
      <c r="MJG66" s="559"/>
      <c r="MJH66" s="559"/>
      <c r="MJI66" s="559"/>
      <c r="MJJ66" s="559"/>
      <c r="MJK66" s="559"/>
      <c r="MJL66" s="559"/>
      <c r="MJM66" s="559"/>
      <c r="MJN66" s="559"/>
      <c r="MJO66" s="559"/>
      <c r="MJP66" s="559"/>
      <c r="MJQ66" s="149"/>
      <c r="MJR66" s="559"/>
      <c r="MJS66" s="559"/>
      <c r="MJT66" s="559"/>
      <c r="MJU66" s="559"/>
      <c r="MJV66" s="559"/>
      <c r="MJW66" s="559"/>
      <c r="MJX66" s="559"/>
      <c r="MJY66" s="559"/>
      <c r="MJZ66" s="559"/>
      <c r="MKA66" s="559"/>
      <c r="MKB66" s="149"/>
      <c r="MKC66" s="559"/>
      <c r="MKD66" s="559"/>
      <c r="MKE66" s="559"/>
      <c r="MKF66" s="559"/>
      <c r="MKG66" s="559"/>
      <c r="MKH66" s="559"/>
      <c r="MKI66" s="559"/>
      <c r="MKJ66" s="559"/>
      <c r="MKK66" s="559"/>
      <c r="MKL66" s="559"/>
      <c r="MKM66" s="149"/>
      <c r="MKN66" s="559"/>
      <c r="MKO66" s="559"/>
      <c r="MKP66" s="559"/>
      <c r="MKQ66" s="559"/>
      <c r="MKR66" s="559"/>
      <c r="MKS66" s="559"/>
      <c r="MKT66" s="559"/>
      <c r="MKU66" s="559"/>
      <c r="MKV66" s="559"/>
      <c r="MKW66" s="559"/>
      <c r="MKX66" s="149"/>
      <c r="MKY66" s="559"/>
      <c r="MKZ66" s="559"/>
      <c r="MLA66" s="559"/>
      <c r="MLB66" s="559"/>
      <c r="MLC66" s="559"/>
      <c r="MLD66" s="559"/>
      <c r="MLE66" s="559"/>
      <c r="MLF66" s="559"/>
      <c r="MLG66" s="559"/>
      <c r="MLH66" s="559"/>
      <c r="MLI66" s="149"/>
      <c r="MLJ66" s="559"/>
      <c r="MLK66" s="559"/>
      <c r="MLL66" s="559"/>
      <c r="MLM66" s="559"/>
      <c r="MLN66" s="559"/>
      <c r="MLO66" s="559"/>
      <c r="MLP66" s="559"/>
      <c r="MLQ66" s="559"/>
      <c r="MLR66" s="559"/>
      <c r="MLS66" s="559"/>
      <c r="MLT66" s="149"/>
      <c r="MLU66" s="559"/>
      <c r="MLV66" s="559"/>
      <c r="MLW66" s="559"/>
      <c r="MLX66" s="559"/>
      <c r="MLY66" s="559"/>
      <c r="MLZ66" s="559"/>
      <c r="MMA66" s="559"/>
      <c r="MMB66" s="559"/>
      <c r="MMC66" s="559"/>
      <c r="MMD66" s="559"/>
      <c r="MME66" s="149"/>
      <c r="MMF66" s="559"/>
      <c r="MMG66" s="559"/>
      <c r="MMH66" s="559"/>
      <c r="MMI66" s="559"/>
      <c r="MMJ66" s="559"/>
      <c r="MMK66" s="559"/>
      <c r="MML66" s="559"/>
      <c r="MMM66" s="559"/>
      <c r="MMN66" s="559"/>
      <c r="MMO66" s="559"/>
      <c r="MMP66" s="149"/>
      <c r="MMQ66" s="559"/>
      <c r="MMR66" s="559"/>
      <c r="MMS66" s="559"/>
      <c r="MMT66" s="559"/>
      <c r="MMU66" s="559"/>
      <c r="MMV66" s="559"/>
      <c r="MMW66" s="559"/>
      <c r="MMX66" s="559"/>
      <c r="MMY66" s="559"/>
      <c r="MMZ66" s="559"/>
      <c r="MNA66" s="149"/>
      <c r="MNB66" s="559"/>
      <c r="MNC66" s="559"/>
      <c r="MND66" s="559"/>
      <c r="MNE66" s="559"/>
      <c r="MNF66" s="559"/>
      <c r="MNG66" s="559"/>
      <c r="MNH66" s="559"/>
      <c r="MNI66" s="559"/>
      <c r="MNJ66" s="559"/>
      <c r="MNK66" s="559"/>
      <c r="MNL66" s="149"/>
      <c r="MNM66" s="559"/>
      <c r="MNN66" s="559"/>
      <c r="MNO66" s="559"/>
      <c r="MNP66" s="559"/>
      <c r="MNQ66" s="559"/>
      <c r="MNR66" s="559"/>
      <c r="MNS66" s="559"/>
      <c r="MNT66" s="559"/>
      <c r="MNU66" s="559"/>
      <c r="MNV66" s="559"/>
      <c r="MNW66" s="149"/>
      <c r="MNX66" s="559"/>
      <c r="MNY66" s="559"/>
      <c r="MNZ66" s="559"/>
      <c r="MOA66" s="559"/>
      <c r="MOB66" s="559"/>
      <c r="MOC66" s="559"/>
      <c r="MOD66" s="559"/>
      <c r="MOE66" s="559"/>
      <c r="MOF66" s="559"/>
      <c r="MOG66" s="559"/>
      <c r="MOH66" s="149"/>
      <c r="MOI66" s="559"/>
      <c r="MOJ66" s="559"/>
      <c r="MOK66" s="559"/>
      <c r="MOL66" s="559"/>
      <c r="MOM66" s="559"/>
      <c r="MON66" s="559"/>
      <c r="MOO66" s="559"/>
      <c r="MOP66" s="559"/>
      <c r="MOQ66" s="559"/>
      <c r="MOR66" s="559"/>
      <c r="MOS66" s="149"/>
      <c r="MOT66" s="559"/>
      <c r="MOU66" s="559"/>
      <c r="MOV66" s="559"/>
      <c r="MOW66" s="559"/>
      <c r="MOX66" s="559"/>
      <c r="MOY66" s="559"/>
      <c r="MOZ66" s="559"/>
      <c r="MPA66" s="559"/>
      <c r="MPB66" s="559"/>
      <c r="MPC66" s="559"/>
      <c r="MPD66" s="149"/>
      <c r="MPE66" s="559"/>
      <c r="MPF66" s="559"/>
      <c r="MPG66" s="559"/>
      <c r="MPH66" s="559"/>
      <c r="MPI66" s="559"/>
      <c r="MPJ66" s="559"/>
      <c r="MPK66" s="559"/>
      <c r="MPL66" s="559"/>
      <c r="MPM66" s="559"/>
      <c r="MPN66" s="559"/>
      <c r="MPO66" s="149"/>
      <c r="MPP66" s="559"/>
      <c r="MPQ66" s="559"/>
      <c r="MPR66" s="559"/>
      <c r="MPS66" s="559"/>
      <c r="MPT66" s="559"/>
      <c r="MPU66" s="559"/>
      <c r="MPV66" s="559"/>
      <c r="MPW66" s="559"/>
      <c r="MPX66" s="559"/>
      <c r="MPY66" s="559"/>
      <c r="MPZ66" s="149"/>
      <c r="MQA66" s="559"/>
      <c r="MQB66" s="559"/>
      <c r="MQC66" s="559"/>
      <c r="MQD66" s="559"/>
      <c r="MQE66" s="559"/>
      <c r="MQF66" s="559"/>
      <c r="MQG66" s="559"/>
      <c r="MQH66" s="559"/>
      <c r="MQI66" s="559"/>
      <c r="MQJ66" s="559"/>
      <c r="MQK66" s="149"/>
      <c r="MQL66" s="559"/>
      <c r="MQM66" s="559"/>
      <c r="MQN66" s="559"/>
      <c r="MQO66" s="559"/>
      <c r="MQP66" s="559"/>
      <c r="MQQ66" s="559"/>
      <c r="MQR66" s="559"/>
      <c r="MQS66" s="559"/>
      <c r="MQT66" s="559"/>
      <c r="MQU66" s="559"/>
      <c r="MQV66" s="149"/>
      <c r="MQW66" s="559"/>
      <c r="MQX66" s="559"/>
      <c r="MQY66" s="559"/>
      <c r="MQZ66" s="559"/>
      <c r="MRA66" s="559"/>
      <c r="MRB66" s="559"/>
      <c r="MRC66" s="559"/>
      <c r="MRD66" s="559"/>
      <c r="MRE66" s="559"/>
      <c r="MRF66" s="559"/>
      <c r="MRG66" s="149"/>
      <c r="MRH66" s="559"/>
      <c r="MRI66" s="559"/>
      <c r="MRJ66" s="559"/>
      <c r="MRK66" s="559"/>
      <c r="MRL66" s="559"/>
      <c r="MRM66" s="559"/>
      <c r="MRN66" s="559"/>
      <c r="MRO66" s="559"/>
      <c r="MRP66" s="559"/>
      <c r="MRQ66" s="559"/>
      <c r="MRR66" s="149"/>
      <c r="MRS66" s="559"/>
      <c r="MRT66" s="559"/>
      <c r="MRU66" s="559"/>
      <c r="MRV66" s="559"/>
      <c r="MRW66" s="559"/>
      <c r="MRX66" s="559"/>
      <c r="MRY66" s="559"/>
      <c r="MRZ66" s="559"/>
      <c r="MSA66" s="559"/>
      <c r="MSB66" s="559"/>
      <c r="MSC66" s="149"/>
      <c r="MSD66" s="559"/>
      <c r="MSE66" s="559"/>
      <c r="MSF66" s="559"/>
      <c r="MSG66" s="559"/>
      <c r="MSH66" s="559"/>
      <c r="MSI66" s="559"/>
      <c r="MSJ66" s="559"/>
      <c r="MSK66" s="559"/>
      <c r="MSL66" s="559"/>
      <c r="MSM66" s="559"/>
      <c r="MSN66" s="149"/>
      <c r="MSO66" s="559"/>
      <c r="MSP66" s="559"/>
      <c r="MSQ66" s="559"/>
      <c r="MSR66" s="559"/>
      <c r="MSS66" s="559"/>
      <c r="MST66" s="559"/>
      <c r="MSU66" s="559"/>
      <c r="MSV66" s="559"/>
      <c r="MSW66" s="559"/>
      <c r="MSX66" s="559"/>
      <c r="MSY66" s="149"/>
      <c r="MSZ66" s="559"/>
      <c r="MTA66" s="559"/>
      <c r="MTB66" s="559"/>
      <c r="MTC66" s="559"/>
      <c r="MTD66" s="559"/>
      <c r="MTE66" s="559"/>
      <c r="MTF66" s="559"/>
      <c r="MTG66" s="559"/>
      <c r="MTH66" s="559"/>
      <c r="MTI66" s="559"/>
      <c r="MTJ66" s="149"/>
      <c r="MTK66" s="559"/>
      <c r="MTL66" s="559"/>
      <c r="MTM66" s="559"/>
      <c r="MTN66" s="559"/>
      <c r="MTO66" s="559"/>
      <c r="MTP66" s="559"/>
      <c r="MTQ66" s="559"/>
      <c r="MTR66" s="559"/>
      <c r="MTS66" s="559"/>
      <c r="MTT66" s="559"/>
      <c r="MTU66" s="149"/>
      <c r="MTV66" s="559"/>
      <c r="MTW66" s="559"/>
      <c r="MTX66" s="559"/>
      <c r="MTY66" s="559"/>
      <c r="MTZ66" s="559"/>
      <c r="MUA66" s="559"/>
      <c r="MUB66" s="559"/>
      <c r="MUC66" s="559"/>
      <c r="MUD66" s="559"/>
      <c r="MUE66" s="559"/>
      <c r="MUF66" s="149"/>
      <c r="MUG66" s="559"/>
      <c r="MUH66" s="559"/>
      <c r="MUI66" s="559"/>
      <c r="MUJ66" s="559"/>
      <c r="MUK66" s="559"/>
      <c r="MUL66" s="559"/>
      <c r="MUM66" s="559"/>
      <c r="MUN66" s="559"/>
      <c r="MUO66" s="559"/>
      <c r="MUP66" s="559"/>
      <c r="MUQ66" s="149"/>
      <c r="MUR66" s="559"/>
      <c r="MUS66" s="559"/>
      <c r="MUT66" s="559"/>
      <c r="MUU66" s="559"/>
      <c r="MUV66" s="559"/>
      <c r="MUW66" s="559"/>
      <c r="MUX66" s="559"/>
      <c r="MUY66" s="559"/>
      <c r="MUZ66" s="559"/>
      <c r="MVA66" s="559"/>
      <c r="MVB66" s="149"/>
      <c r="MVC66" s="559"/>
      <c r="MVD66" s="559"/>
      <c r="MVE66" s="559"/>
      <c r="MVF66" s="559"/>
      <c r="MVG66" s="559"/>
      <c r="MVH66" s="559"/>
      <c r="MVI66" s="559"/>
      <c r="MVJ66" s="559"/>
      <c r="MVK66" s="559"/>
      <c r="MVL66" s="559"/>
      <c r="MVM66" s="149"/>
      <c r="MVN66" s="559"/>
      <c r="MVO66" s="559"/>
      <c r="MVP66" s="559"/>
      <c r="MVQ66" s="559"/>
      <c r="MVR66" s="559"/>
      <c r="MVS66" s="559"/>
      <c r="MVT66" s="559"/>
      <c r="MVU66" s="559"/>
      <c r="MVV66" s="559"/>
      <c r="MVW66" s="559"/>
      <c r="MVX66" s="149"/>
      <c r="MVY66" s="559"/>
      <c r="MVZ66" s="559"/>
      <c r="MWA66" s="559"/>
      <c r="MWB66" s="559"/>
      <c r="MWC66" s="559"/>
      <c r="MWD66" s="559"/>
      <c r="MWE66" s="559"/>
      <c r="MWF66" s="559"/>
      <c r="MWG66" s="559"/>
      <c r="MWH66" s="559"/>
      <c r="MWI66" s="149"/>
      <c r="MWJ66" s="559"/>
      <c r="MWK66" s="559"/>
      <c r="MWL66" s="559"/>
      <c r="MWM66" s="559"/>
      <c r="MWN66" s="559"/>
      <c r="MWO66" s="559"/>
      <c r="MWP66" s="559"/>
      <c r="MWQ66" s="559"/>
      <c r="MWR66" s="559"/>
      <c r="MWS66" s="559"/>
      <c r="MWT66" s="149"/>
      <c r="MWU66" s="559"/>
      <c r="MWV66" s="559"/>
      <c r="MWW66" s="559"/>
      <c r="MWX66" s="559"/>
      <c r="MWY66" s="559"/>
      <c r="MWZ66" s="559"/>
      <c r="MXA66" s="559"/>
      <c r="MXB66" s="559"/>
      <c r="MXC66" s="559"/>
      <c r="MXD66" s="559"/>
      <c r="MXE66" s="149"/>
      <c r="MXF66" s="559"/>
      <c r="MXG66" s="559"/>
      <c r="MXH66" s="559"/>
      <c r="MXI66" s="559"/>
      <c r="MXJ66" s="559"/>
      <c r="MXK66" s="559"/>
      <c r="MXL66" s="559"/>
      <c r="MXM66" s="559"/>
      <c r="MXN66" s="559"/>
      <c r="MXO66" s="559"/>
      <c r="MXP66" s="149"/>
      <c r="MXQ66" s="559"/>
      <c r="MXR66" s="559"/>
      <c r="MXS66" s="559"/>
      <c r="MXT66" s="559"/>
      <c r="MXU66" s="559"/>
      <c r="MXV66" s="559"/>
      <c r="MXW66" s="559"/>
      <c r="MXX66" s="559"/>
      <c r="MXY66" s="559"/>
      <c r="MXZ66" s="559"/>
      <c r="MYA66" s="149"/>
      <c r="MYB66" s="559"/>
      <c r="MYC66" s="559"/>
      <c r="MYD66" s="559"/>
      <c r="MYE66" s="559"/>
      <c r="MYF66" s="559"/>
      <c r="MYG66" s="559"/>
      <c r="MYH66" s="559"/>
      <c r="MYI66" s="559"/>
      <c r="MYJ66" s="559"/>
      <c r="MYK66" s="559"/>
      <c r="MYL66" s="149"/>
      <c r="MYM66" s="559"/>
      <c r="MYN66" s="559"/>
      <c r="MYO66" s="559"/>
      <c r="MYP66" s="559"/>
      <c r="MYQ66" s="559"/>
      <c r="MYR66" s="559"/>
      <c r="MYS66" s="559"/>
      <c r="MYT66" s="559"/>
      <c r="MYU66" s="559"/>
      <c r="MYV66" s="559"/>
      <c r="MYW66" s="149"/>
      <c r="MYX66" s="559"/>
      <c r="MYY66" s="559"/>
      <c r="MYZ66" s="559"/>
      <c r="MZA66" s="559"/>
      <c r="MZB66" s="559"/>
      <c r="MZC66" s="559"/>
      <c r="MZD66" s="559"/>
      <c r="MZE66" s="559"/>
      <c r="MZF66" s="559"/>
      <c r="MZG66" s="559"/>
      <c r="MZH66" s="149"/>
      <c r="MZI66" s="559"/>
      <c r="MZJ66" s="559"/>
      <c r="MZK66" s="559"/>
      <c r="MZL66" s="559"/>
      <c r="MZM66" s="559"/>
      <c r="MZN66" s="559"/>
      <c r="MZO66" s="559"/>
      <c r="MZP66" s="559"/>
      <c r="MZQ66" s="559"/>
      <c r="MZR66" s="559"/>
      <c r="MZS66" s="149"/>
      <c r="MZT66" s="559"/>
      <c r="MZU66" s="559"/>
      <c r="MZV66" s="559"/>
      <c r="MZW66" s="559"/>
      <c r="MZX66" s="559"/>
      <c r="MZY66" s="559"/>
      <c r="MZZ66" s="559"/>
      <c r="NAA66" s="559"/>
      <c r="NAB66" s="559"/>
      <c r="NAC66" s="559"/>
      <c r="NAD66" s="149"/>
      <c r="NAE66" s="559"/>
      <c r="NAF66" s="559"/>
      <c r="NAG66" s="559"/>
      <c r="NAH66" s="559"/>
      <c r="NAI66" s="559"/>
      <c r="NAJ66" s="559"/>
      <c r="NAK66" s="559"/>
      <c r="NAL66" s="559"/>
      <c r="NAM66" s="559"/>
      <c r="NAN66" s="559"/>
      <c r="NAO66" s="149"/>
      <c r="NAP66" s="559"/>
      <c r="NAQ66" s="559"/>
      <c r="NAR66" s="559"/>
      <c r="NAS66" s="559"/>
      <c r="NAT66" s="559"/>
      <c r="NAU66" s="559"/>
      <c r="NAV66" s="559"/>
      <c r="NAW66" s="559"/>
      <c r="NAX66" s="559"/>
      <c r="NAY66" s="559"/>
      <c r="NAZ66" s="149"/>
      <c r="NBA66" s="559"/>
      <c r="NBB66" s="559"/>
      <c r="NBC66" s="559"/>
      <c r="NBD66" s="559"/>
      <c r="NBE66" s="559"/>
      <c r="NBF66" s="559"/>
      <c r="NBG66" s="559"/>
      <c r="NBH66" s="559"/>
      <c r="NBI66" s="559"/>
      <c r="NBJ66" s="559"/>
      <c r="NBK66" s="149"/>
      <c r="NBL66" s="559"/>
      <c r="NBM66" s="559"/>
      <c r="NBN66" s="559"/>
      <c r="NBO66" s="559"/>
      <c r="NBP66" s="559"/>
      <c r="NBQ66" s="559"/>
      <c r="NBR66" s="559"/>
      <c r="NBS66" s="559"/>
      <c r="NBT66" s="559"/>
      <c r="NBU66" s="559"/>
      <c r="NBV66" s="149"/>
      <c r="NBW66" s="559"/>
      <c r="NBX66" s="559"/>
      <c r="NBY66" s="559"/>
      <c r="NBZ66" s="559"/>
      <c r="NCA66" s="559"/>
      <c r="NCB66" s="559"/>
      <c r="NCC66" s="559"/>
      <c r="NCD66" s="559"/>
      <c r="NCE66" s="559"/>
      <c r="NCF66" s="559"/>
      <c r="NCG66" s="149"/>
      <c r="NCH66" s="559"/>
      <c r="NCI66" s="559"/>
      <c r="NCJ66" s="559"/>
      <c r="NCK66" s="559"/>
      <c r="NCL66" s="559"/>
      <c r="NCM66" s="559"/>
      <c r="NCN66" s="559"/>
      <c r="NCO66" s="559"/>
      <c r="NCP66" s="559"/>
      <c r="NCQ66" s="559"/>
      <c r="NCR66" s="149"/>
      <c r="NCS66" s="559"/>
      <c r="NCT66" s="559"/>
      <c r="NCU66" s="559"/>
      <c r="NCV66" s="559"/>
      <c r="NCW66" s="559"/>
      <c r="NCX66" s="559"/>
      <c r="NCY66" s="559"/>
      <c r="NCZ66" s="559"/>
      <c r="NDA66" s="559"/>
      <c r="NDB66" s="559"/>
      <c r="NDC66" s="149"/>
      <c r="NDD66" s="559"/>
      <c r="NDE66" s="559"/>
      <c r="NDF66" s="559"/>
      <c r="NDG66" s="559"/>
      <c r="NDH66" s="559"/>
      <c r="NDI66" s="559"/>
      <c r="NDJ66" s="559"/>
      <c r="NDK66" s="559"/>
      <c r="NDL66" s="559"/>
      <c r="NDM66" s="559"/>
      <c r="NDN66" s="149"/>
      <c r="NDO66" s="559"/>
      <c r="NDP66" s="559"/>
      <c r="NDQ66" s="559"/>
      <c r="NDR66" s="559"/>
      <c r="NDS66" s="559"/>
      <c r="NDT66" s="559"/>
      <c r="NDU66" s="559"/>
      <c r="NDV66" s="559"/>
      <c r="NDW66" s="559"/>
      <c r="NDX66" s="559"/>
      <c r="NDY66" s="149"/>
      <c r="NDZ66" s="559"/>
      <c r="NEA66" s="559"/>
      <c r="NEB66" s="559"/>
      <c r="NEC66" s="559"/>
      <c r="NED66" s="559"/>
      <c r="NEE66" s="559"/>
      <c r="NEF66" s="559"/>
      <c r="NEG66" s="559"/>
      <c r="NEH66" s="559"/>
      <c r="NEI66" s="559"/>
      <c r="NEJ66" s="149"/>
      <c r="NEK66" s="559"/>
      <c r="NEL66" s="559"/>
      <c r="NEM66" s="559"/>
      <c r="NEN66" s="559"/>
      <c r="NEO66" s="559"/>
      <c r="NEP66" s="559"/>
      <c r="NEQ66" s="559"/>
      <c r="NER66" s="559"/>
      <c r="NES66" s="559"/>
      <c r="NET66" s="559"/>
      <c r="NEU66" s="149"/>
      <c r="NEV66" s="559"/>
      <c r="NEW66" s="559"/>
      <c r="NEX66" s="559"/>
      <c r="NEY66" s="559"/>
      <c r="NEZ66" s="559"/>
      <c r="NFA66" s="559"/>
      <c r="NFB66" s="559"/>
      <c r="NFC66" s="559"/>
      <c r="NFD66" s="559"/>
      <c r="NFE66" s="559"/>
      <c r="NFF66" s="149"/>
      <c r="NFG66" s="559"/>
      <c r="NFH66" s="559"/>
      <c r="NFI66" s="559"/>
      <c r="NFJ66" s="559"/>
      <c r="NFK66" s="559"/>
      <c r="NFL66" s="559"/>
      <c r="NFM66" s="559"/>
      <c r="NFN66" s="559"/>
      <c r="NFO66" s="559"/>
      <c r="NFP66" s="559"/>
      <c r="NFQ66" s="149"/>
      <c r="NFR66" s="559"/>
      <c r="NFS66" s="559"/>
      <c r="NFT66" s="559"/>
      <c r="NFU66" s="559"/>
      <c r="NFV66" s="559"/>
      <c r="NFW66" s="559"/>
      <c r="NFX66" s="559"/>
      <c r="NFY66" s="559"/>
      <c r="NFZ66" s="559"/>
      <c r="NGA66" s="559"/>
      <c r="NGB66" s="149"/>
      <c r="NGC66" s="559"/>
      <c r="NGD66" s="559"/>
      <c r="NGE66" s="559"/>
      <c r="NGF66" s="559"/>
      <c r="NGG66" s="559"/>
      <c r="NGH66" s="559"/>
      <c r="NGI66" s="559"/>
      <c r="NGJ66" s="559"/>
      <c r="NGK66" s="559"/>
      <c r="NGL66" s="559"/>
      <c r="NGM66" s="149"/>
      <c r="NGN66" s="559"/>
      <c r="NGO66" s="559"/>
      <c r="NGP66" s="559"/>
      <c r="NGQ66" s="559"/>
      <c r="NGR66" s="559"/>
      <c r="NGS66" s="559"/>
      <c r="NGT66" s="559"/>
      <c r="NGU66" s="559"/>
      <c r="NGV66" s="559"/>
      <c r="NGW66" s="559"/>
      <c r="NGX66" s="149"/>
      <c r="NGY66" s="559"/>
      <c r="NGZ66" s="559"/>
      <c r="NHA66" s="559"/>
      <c r="NHB66" s="559"/>
      <c r="NHC66" s="559"/>
      <c r="NHD66" s="559"/>
      <c r="NHE66" s="559"/>
      <c r="NHF66" s="559"/>
      <c r="NHG66" s="559"/>
      <c r="NHH66" s="559"/>
      <c r="NHI66" s="149"/>
      <c r="NHJ66" s="559"/>
      <c r="NHK66" s="559"/>
      <c r="NHL66" s="559"/>
      <c r="NHM66" s="559"/>
      <c r="NHN66" s="559"/>
      <c r="NHO66" s="559"/>
      <c r="NHP66" s="559"/>
      <c r="NHQ66" s="559"/>
      <c r="NHR66" s="559"/>
      <c r="NHS66" s="559"/>
      <c r="NHT66" s="149"/>
      <c r="NHU66" s="559"/>
      <c r="NHV66" s="559"/>
      <c r="NHW66" s="559"/>
      <c r="NHX66" s="559"/>
      <c r="NHY66" s="559"/>
      <c r="NHZ66" s="559"/>
      <c r="NIA66" s="559"/>
      <c r="NIB66" s="559"/>
      <c r="NIC66" s="559"/>
      <c r="NID66" s="559"/>
      <c r="NIE66" s="149"/>
      <c r="NIF66" s="559"/>
      <c r="NIG66" s="559"/>
      <c r="NIH66" s="559"/>
      <c r="NII66" s="559"/>
      <c r="NIJ66" s="559"/>
      <c r="NIK66" s="559"/>
      <c r="NIL66" s="559"/>
      <c r="NIM66" s="559"/>
      <c r="NIN66" s="559"/>
      <c r="NIO66" s="559"/>
      <c r="NIP66" s="149"/>
      <c r="NIQ66" s="559"/>
      <c r="NIR66" s="559"/>
      <c r="NIS66" s="559"/>
      <c r="NIT66" s="559"/>
      <c r="NIU66" s="559"/>
      <c r="NIV66" s="559"/>
      <c r="NIW66" s="559"/>
      <c r="NIX66" s="559"/>
      <c r="NIY66" s="559"/>
      <c r="NIZ66" s="559"/>
      <c r="NJA66" s="149"/>
      <c r="NJB66" s="559"/>
      <c r="NJC66" s="559"/>
      <c r="NJD66" s="559"/>
      <c r="NJE66" s="559"/>
      <c r="NJF66" s="559"/>
      <c r="NJG66" s="559"/>
      <c r="NJH66" s="559"/>
      <c r="NJI66" s="559"/>
      <c r="NJJ66" s="559"/>
      <c r="NJK66" s="559"/>
      <c r="NJL66" s="149"/>
      <c r="NJM66" s="559"/>
      <c r="NJN66" s="559"/>
      <c r="NJO66" s="559"/>
      <c r="NJP66" s="559"/>
      <c r="NJQ66" s="559"/>
      <c r="NJR66" s="559"/>
      <c r="NJS66" s="559"/>
      <c r="NJT66" s="559"/>
      <c r="NJU66" s="559"/>
      <c r="NJV66" s="559"/>
      <c r="NJW66" s="149"/>
      <c r="NJX66" s="559"/>
      <c r="NJY66" s="559"/>
      <c r="NJZ66" s="559"/>
      <c r="NKA66" s="559"/>
      <c r="NKB66" s="559"/>
      <c r="NKC66" s="559"/>
      <c r="NKD66" s="559"/>
      <c r="NKE66" s="559"/>
      <c r="NKF66" s="559"/>
      <c r="NKG66" s="559"/>
      <c r="NKH66" s="149"/>
      <c r="NKI66" s="559"/>
      <c r="NKJ66" s="559"/>
      <c r="NKK66" s="559"/>
      <c r="NKL66" s="559"/>
      <c r="NKM66" s="559"/>
      <c r="NKN66" s="559"/>
      <c r="NKO66" s="559"/>
      <c r="NKP66" s="559"/>
      <c r="NKQ66" s="559"/>
      <c r="NKR66" s="559"/>
      <c r="NKS66" s="149"/>
      <c r="NKT66" s="559"/>
      <c r="NKU66" s="559"/>
      <c r="NKV66" s="559"/>
      <c r="NKW66" s="559"/>
      <c r="NKX66" s="559"/>
      <c r="NKY66" s="559"/>
      <c r="NKZ66" s="559"/>
      <c r="NLA66" s="559"/>
      <c r="NLB66" s="559"/>
      <c r="NLC66" s="559"/>
      <c r="NLD66" s="149"/>
      <c r="NLE66" s="559"/>
      <c r="NLF66" s="559"/>
      <c r="NLG66" s="559"/>
      <c r="NLH66" s="559"/>
      <c r="NLI66" s="559"/>
      <c r="NLJ66" s="559"/>
      <c r="NLK66" s="559"/>
      <c r="NLL66" s="559"/>
      <c r="NLM66" s="559"/>
      <c r="NLN66" s="559"/>
      <c r="NLO66" s="149"/>
      <c r="NLP66" s="559"/>
      <c r="NLQ66" s="559"/>
      <c r="NLR66" s="559"/>
      <c r="NLS66" s="559"/>
      <c r="NLT66" s="559"/>
      <c r="NLU66" s="559"/>
      <c r="NLV66" s="559"/>
      <c r="NLW66" s="559"/>
      <c r="NLX66" s="559"/>
      <c r="NLY66" s="559"/>
      <c r="NLZ66" s="149"/>
      <c r="NMA66" s="559"/>
      <c r="NMB66" s="559"/>
      <c r="NMC66" s="559"/>
      <c r="NMD66" s="559"/>
      <c r="NME66" s="559"/>
      <c r="NMF66" s="559"/>
      <c r="NMG66" s="559"/>
      <c r="NMH66" s="559"/>
      <c r="NMI66" s="559"/>
      <c r="NMJ66" s="559"/>
      <c r="NMK66" s="149"/>
      <c r="NML66" s="559"/>
      <c r="NMM66" s="559"/>
      <c r="NMN66" s="559"/>
      <c r="NMO66" s="559"/>
      <c r="NMP66" s="559"/>
      <c r="NMQ66" s="559"/>
      <c r="NMR66" s="559"/>
      <c r="NMS66" s="559"/>
      <c r="NMT66" s="559"/>
      <c r="NMU66" s="559"/>
      <c r="NMV66" s="149"/>
      <c r="NMW66" s="559"/>
      <c r="NMX66" s="559"/>
      <c r="NMY66" s="559"/>
      <c r="NMZ66" s="559"/>
      <c r="NNA66" s="559"/>
      <c r="NNB66" s="559"/>
      <c r="NNC66" s="559"/>
      <c r="NND66" s="559"/>
      <c r="NNE66" s="559"/>
      <c r="NNF66" s="559"/>
      <c r="NNG66" s="149"/>
      <c r="NNH66" s="559"/>
      <c r="NNI66" s="559"/>
      <c r="NNJ66" s="559"/>
      <c r="NNK66" s="559"/>
      <c r="NNL66" s="559"/>
      <c r="NNM66" s="559"/>
      <c r="NNN66" s="559"/>
      <c r="NNO66" s="559"/>
      <c r="NNP66" s="559"/>
      <c r="NNQ66" s="559"/>
      <c r="NNR66" s="149"/>
      <c r="NNS66" s="559"/>
      <c r="NNT66" s="559"/>
      <c r="NNU66" s="559"/>
      <c r="NNV66" s="559"/>
      <c r="NNW66" s="559"/>
      <c r="NNX66" s="559"/>
      <c r="NNY66" s="559"/>
      <c r="NNZ66" s="559"/>
      <c r="NOA66" s="559"/>
      <c r="NOB66" s="559"/>
      <c r="NOC66" s="149"/>
      <c r="NOD66" s="559"/>
      <c r="NOE66" s="559"/>
      <c r="NOF66" s="559"/>
      <c r="NOG66" s="559"/>
      <c r="NOH66" s="559"/>
      <c r="NOI66" s="559"/>
      <c r="NOJ66" s="559"/>
      <c r="NOK66" s="559"/>
      <c r="NOL66" s="559"/>
      <c r="NOM66" s="559"/>
      <c r="NON66" s="149"/>
      <c r="NOO66" s="559"/>
      <c r="NOP66" s="559"/>
      <c r="NOQ66" s="559"/>
      <c r="NOR66" s="559"/>
      <c r="NOS66" s="559"/>
      <c r="NOT66" s="559"/>
      <c r="NOU66" s="559"/>
      <c r="NOV66" s="559"/>
      <c r="NOW66" s="559"/>
      <c r="NOX66" s="559"/>
      <c r="NOY66" s="149"/>
      <c r="NOZ66" s="559"/>
      <c r="NPA66" s="559"/>
      <c r="NPB66" s="559"/>
      <c r="NPC66" s="559"/>
      <c r="NPD66" s="559"/>
      <c r="NPE66" s="559"/>
      <c r="NPF66" s="559"/>
      <c r="NPG66" s="559"/>
      <c r="NPH66" s="559"/>
      <c r="NPI66" s="559"/>
      <c r="NPJ66" s="149"/>
      <c r="NPK66" s="559"/>
      <c r="NPL66" s="559"/>
      <c r="NPM66" s="559"/>
      <c r="NPN66" s="559"/>
      <c r="NPO66" s="559"/>
      <c r="NPP66" s="559"/>
      <c r="NPQ66" s="559"/>
      <c r="NPR66" s="559"/>
      <c r="NPS66" s="559"/>
      <c r="NPT66" s="559"/>
      <c r="NPU66" s="149"/>
      <c r="NPV66" s="559"/>
      <c r="NPW66" s="559"/>
      <c r="NPX66" s="559"/>
      <c r="NPY66" s="559"/>
      <c r="NPZ66" s="559"/>
      <c r="NQA66" s="559"/>
      <c r="NQB66" s="559"/>
      <c r="NQC66" s="559"/>
      <c r="NQD66" s="559"/>
      <c r="NQE66" s="559"/>
      <c r="NQF66" s="149"/>
      <c r="NQG66" s="559"/>
      <c r="NQH66" s="559"/>
      <c r="NQI66" s="559"/>
      <c r="NQJ66" s="559"/>
      <c r="NQK66" s="559"/>
      <c r="NQL66" s="559"/>
      <c r="NQM66" s="559"/>
      <c r="NQN66" s="559"/>
      <c r="NQO66" s="559"/>
      <c r="NQP66" s="559"/>
      <c r="NQQ66" s="149"/>
      <c r="NQR66" s="559"/>
      <c r="NQS66" s="559"/>
      <c r="NQT66" s="559"/>
      <c r="NQU66" s="559"/>
      <c r="NQV66" s="559"/>
      <c r="NQW66" s="559"/>
      <c r="NQX66" s="559"/>
      <c r="NQY66" s="559"/>
      <c r="NQZ66" s="559"/>
      <c r="NRA66" s="559"/>
      <c r="NRB66" s="149"/>
      <c r="NRC66" s="559"/>
      <c r="NRD66" s="559"/>
      <c r="NRE66" s="559"/>
      <c r="NRF66" s="559"/>
      <c r="NRG66" s="559"/>
      <c r="NRH66" s="559"/>
      <c r="NRI66" s="559"/>
      <c r="NRJ66" s="559"/>
      <c r="NRK66" s="559"/>
      <c r="NRL66" s="559"/>
      <c r="NRM66" s="149"/>
      <c r="NRN66" s="559"/>
      <c r="NRO66" s="559"/>
      <c r="NRP66" s="559"/>
      <c r="NRQ66" s="559"/>
      <c r="NRR66" s="559"/>
      <c r="NRS66" s="559"/>
      <c r="NRT66" s="559"/>
      <c r="NRU66" s="559"/>
      <c r="NRV66" s="559"/>
      <c r="NRW66" s="559"/>
      <c r="NRX66" s="149"/>
      <c r="NRY66" s="559"/>
      <c r="NRZ66" s="559"/>
      <c r="NSA66" s="559"/>
      <c r="NSB66" s="559"/>
      <c r="NSC66" s="559"/>
      <c r="NSD66" s="559"/>
      <c r="NSE66" s="559"/>
      <c r="NSF66" s="559"/>
      <c r="NSG66" s="559"/>
      <c r="NSH66" s="559"/>
      <c r="NSI66" s="149"/>
      <c r="NSJ66" s="559"/>
      <c r="NSK66" s="559"/>
      <c r="NSL66" s="559"/>
      <c r="NSM66" s="559"/>
      <c r="NSN66" s="559"/>
      <c r="NSO66" s="559"/>
      <c r="NSP66" s="559"/>
      <c r="NSQ66" s="559"/>
      <c r="NSR66" s="559"/>
      <c r="NSS66" s="559"/>
      <c r="NST66" s="149"/>
      <c r="NSU66" s="559"/>
      <c r="NSV66" s="559"/>
      <c r="NSW66" s="559"/>
      <c r="NSX66" s="559"/>
      <c r="NSY66" s="559"/>
      <c r="NSZ66" s="559"/>
      <c r="NTA66" s="559"/>
      <c r="NTB66" s="559"/>
      <c r="NTC66" s="559"/>
      <c r="NTD66" s="559"/>
      <c r="NTE66" s="149"/>
      <c r="NTF66" s="559"/>
      <c r="NTG66" s="559"/>
      <c r="NTH66" s="559"/>
      <c r="NTI66" s="559"/>
      <c r="NTJ66" s="559"/>
      <c r="NTK66" s="559"/>
      <c r="NTL66" s="559"/>
      <c r="NTM66" s="559"/>
      <c r="NTN66" s="559"/>
      <c r="NTO66" s="559"/>
      <c r="NTP66" s="149"/>
      <c r="NTQ66" s="559"/>
      <c r="NTR66" s="559"/>
      <c r="NTS66" s="559"/>
      <c r="NTT66" s="559"/>
      <c r="NTU66" s="559"/>
      <c r="NTV66" s="559"/>
      <c r="NTW66" s="559"/>
      <c r="NTX66" s="559"/>
      <c r="NTY66" s="559"/>
      <c r="NTZ66" s="559"/>
      <c r="NUA66" s="149"/>
      <c r="NUB66" s="559"/>
      <c r="NUC66" s="559"/>
      <c r="NUD66" s="559"/>
      <c r="NUE66" s="559"/>
      <c r="NUF66" s="559"/>
      <c r="NUG66" s="559"/>
      <c r="NUH66" s="559"/>
      <c r="NUI66" s="559"/>
      <c r="NUJ66" s="559"/>
      <c r="NUK66" s="559"/>
      <c r="NUL66" s="149"/>
      <c r="NUM66" s="559"/>
      <c r="NUN66" s="559"/>
      <c r="NUO66" s="559"/>
      <c r="NUP66" s="559"/>
      <c r="NUQ66" s="559"/>
      <c r="NUR66" s="559"/>
      <c r="NUS66" s="559"/>
      <c r="NUT66" s="559"/>
      <c r="NUU66" s="559"/>
      <c r="NUV66" s="559"/>
      <c r="NUW66" s="149"/>
      <c r="NUX66" s="559"/>
      <c r="NUY66" s="559"/>
      <c r="NUZ66" s="559"/>
      <c r="NVA66" s="559"/>
      <c r="NVB66" s="559"/>
      <c r="NVC66" s="559"/>
      <c r="NVD66" s="559"/>
      <c r="NVE66" s="559"/>
      <c r="NVF66" s="559"/>
      <c r="NVG66" s="559"/>
      <c r="NVH66" s="149"/>
      <c r="NVI66" s="559"/>
      <c r="NVJ66" s="559"/>
      <c r="NVK66" s="559"/>
      <c r="NVL66" s="559"/>
      <c r="NVM66" s="559"/>
      <c r="NVN66" s="559"/>
      <c r="NVO66" s="559"/>
      <c r="NVP66" s="559"/>
      <c r="NVQ66" s="559"/>
      <c r="NVR66" s="559"/>
      <c r="NVS66" s="149"/>
      <c r="NVT66" s="559"/>
      <c r="NVU66" s="559"/>
      <c r="NVV66" s="559"/>
      <c r="NVW66" s="559"/>
      <c r="NVX66" s="559"/>
      <c r="NVY66" s="559"/>
      <c r="NVZ66" s="559"/>
      <c r="NWA66" s="559"/>
      <c r="NWB66" s="559"/>
      <c r="NWC66" s="559"/>
      <c r="NWD66" s="149"/>
      <c r="NWE66" s="559"/>
      <c r="NWF66" s="559"/>
      <c r="NWG66" s="559"/>
      <c r="NWH66" s="559"/>
      <c r="NWI66" s="559"/>
      <c r="NWJ66" s="559"/>
      <c r="NWK66" s="559"/>
      <c r="NWL66" s="559"/>
      <c r="NWM66" s="559"/>
      <c r="NWN66" s="559"/>
      <c r="NWO66" s="149"/>
      <c r="NWP66" s="559"/>
      <c r="NWQ66" s="559"/>
      <c r="NWR66" s="559"/>
      <c r="NWS66" s="559"/>
      <c r="NWT66" s="559"/>
      <c r="NWU66" s="559"/>
      <c r="NWV66" s="559"/>
      <c r="NWW66" s="559"/>
      <c r="NWX66" s="559"/>
      <c r="NWY66" s="559"/>
      <c r="NWZ66" s="149"/>
      <c r="NXA66" s="559"/>
      <c r="NXB66" s="559"/>
      <c r="NXC66" s="559"/>
      <c r="NXD66" s="559"/>
      <c r="NXE66" s="559"/>
      <c r="NXF66" s="559"/>
      <c r="NXG66" s="559"/>
      <c r="NXH66" s="559"/>
      <c r="NXI66" s="559"/>
      <c r="NXJ66" s="559"/>
      <c r="NXK66" s="149"/>
      <c r="NXL66" s="559"/>
      <c r="NXM66" s="559"/>
      <c r="NXN66" s="559"/>
      <c r="NXO66" s="559"/>
      <c r="NXP66" s="559"/>
      <c r="NXQ66" s="559"/>
      <c r="NXR66" s="559"/>
      <c r="NXS66" s="559"/>
      <c r="NXT66" s="559"/>
      <c r="NXU66" s="559"/>
      <c r="NXV66" s="149"/>
      <c r="NXW66" s="559"/>
      <c r="NXX66" s="559"/>
      <c r="NXY66" s="559"/>
      <c r="NXZ66" s="559"/>
      <c r="NYA66" s="559"/>
      <c r="NYB66" s="559"/>
      <c r="NYC66" s="559"/>
      <c r="NYD66" s="559"/>
      <c r="NYE66" s="559"/>
      <c r="NYF66" s="559"/>
      <c r="NYG66" s="149"/>
      <c r="NYH66" s="559"/>
      <c r="NYI66" s="559"/>
      <c r="NYJ66" s="559"/>
      <c r="NYK66" s="559"/>
      <c r="NYL66" s="559"/>
      <c r="NYM66" s="559"/>
      <c r="NYN66" s="559"/>
      <c r="NYO66" s="559"/>
      <c r="NYP66" s="559"/>
      <c r="NYQ66" s="559"/>
      <c r="NYR66" s="149"/>
      <c r="NYS66" s="559"/>
      <c r="NYT66" s="559"/>
      <c r="NYU66" s="559"/>
      <c r="NYV66" s="559"/>
      <c r="NYW66" s="559"/>
      <c r="NYX66" s="559"/>
      <c r="NYY66" s="559"/>
      <c r="NYZ66" s="559"/>
      <c r="NZA66" s="559"/>
      <c r="NZB66" s="559"/>
      <c r="NZC66" s="149"/>
      <c r="NZD66" s="559"/>
      <c r="NZE66" s="559"/>
      <c r="NZF66" s="559"/>
      <c r="NZG66" s="559"/>
      <c r="NZH66" s="559"/>
      <c r="NZI66" s="559"/>
      <c r="NZJ66" s="559"/>
      <c r="NZK66" s="559"/>
      <c r="NZL66" s="559"/>
      <c r="NZM66" s="559"/>
      <c r="NZN66" s="149"/>
      <c r="NZO66" s="559"/>
      <c r="NZP66" s="559"/>
      <c r="NZQ66" s="559"/>
      <c r="NZR66" s="559"/>
      <c r="NZS66" s="559"/>
      <c r="NZT66" s="559"/>
      <c r="NZU66" s="559"/>
      <c r="NZV66" s="559"/>
      <c r="NZW66" s="559"/>
      <c r="NZX66" s="559"/>
      <c r="NZY66" s="149"/>
      <c r="NZZ66" s="559"/>
      <c r="OAA66" s="559"/>
      <c r="OAB66" s="559"/>
      <c r="OAC66" s="559"/>
      <c r="OAD66" s="559"/>
      <c r="OAE66" s="559"/>
      <c r="OAF66" s="559"/>
      <c r="OAG66" s="559"/>
      <c r="OAH66" s="559"/>
      <c r="OAI66" s="559"/>
      <c r="OAJ66" s="149"/>
      <c r="OAK66" s="559"/>
      <c r="OAL66" s="559"/>
      <c r="OAM66" s="559"/>
      <c r="OAN66" s="559"/>
      <c r="OAO66" s="559"/>
      <c r="OAP66" s="559"/>
      <c r="OAQ66" s="559"/>
      <c r="OAR66" s="559"/>
      <c r="OAS66" s="559"/>
      <c r="OAT66" s="559"/>
      <c r="OAU66" s="149"/>
      <c r="OAV66" s="559"/>
      <c r="OAW66" s="559"/>
      <c r="OAX66" s="559"/>
      <c r="OAY66" s="559"/>
      <c r="OAZ66" s="559"/>
      <c r="OBA66" s="559"/>
      <c r="OBB66" s="559"/>
      <c r="OBC66" s="559"/>
      <c r="OBD66" s="559"/>
      <c r="OBE66" s="559"/>
      <c r="OBF66" s="149"/>
      <c r="OBG66" s="559"/>
      <c r="OBH66" s="559"/>
      <c r="OBI66" s="559"/>
      <c r="OBJ66" s="559"/>
      <c r="OBK66" s="559"/>
      <c r="OBL66" s="559"/>
      <c r="OBM66" s="559"/>
      <c r="OBN66" s="559"/>
      <c r="OBO66" s="559"/>
      <c r="OBP66" s="559"/>
      <c r="OBQ66" s="149"/>
      <c r="OBR66" s="559"/>
      <c r="OBS66" s="559"/>
      <c r="OBT66" s="559"/>
      <c r="OBU66" s="559"/>
      <c r="OBV66" s="559"/>
      <c r="OBW66" s="559"/>
      <c r="OBX66" s="559"/>
      <c r="OBY66" s="559"/>
      <c r="OBZ66" s="559"/>
      <c r="OCA66" s="559"/>
      <c r="OCB66" s="149"/>
      <c r="OCC66" s="559"/>
      <c r="OCD66" s="559"/>
      <c r="OCE66" s="559"/>
      <c r="OCF66" s="559"/>
      <c r="OCG66" s="559"/>
      <c r="OCH66" s="559"/>
      <c r="OCI66" s="559"/>
      <c r="OCJ66" s="559"/>
      <c r="OCK66" s="559"/>
      <c r="OCL66" s="559"/>
      <c r="OCM66" s="149"/>
      <c r="OCN66" s="559"/>
      <c r="OCO66" s="559"/>
      <c r="OCP66" s="559"/>
      <c r="OCQ66" s="559"/>
      <c r="OCR66" s="559"/>
      <c r="OCS66" s="559"/>
      <c r="OCT66" s="559"/>
      <c r="OCU66" s="559"/>
      <c r="OCV66" s="559"/>
      <c r="OCW66" s="559"/>
      <c r="OCX66" s="149"/>
      <c r="OCY66" s="559"/>
      <c r="OCZ66" s="559"/>
      <c r="ODA66" s="559"/>
      <c r="ODB66" s="559"/>
      <c r="ODC66" s="559"/>
      <c r="ODD66" s="559"/>
      <c r="ODE66" s="559"/>
      <c r="ODF66" s="559"/>
      <c r="ODG66" s="559"/>
      <c r="ODH66" s="559"/>
      <c r="ODI66" s="149"/>
      <c r="ODJ66" s="559"/>
      <c r="ODK66" s="559"/>
      <c r="ODL66" s="559"/>
      <c r="ODM66" s="559"/>
      <c r="ODN66" s="559"/>
      <c r="ODO66" s="559"/>
      <c r="ODP66" s="559"/>
      <c r="ODQ66" s="559"/>
      <c r="ODR66" s="559"/>
      <c r="ODS66" s="559"/>
      <c r="ODT66" s="149"/>
      <c r="ODU66" s="559"/>
      <c r="ODV66" s="559"/>
      <c r="ODW66" s="559"/>
      <c r="ODX66" s="559"/>
      <c r="ODY66" s="559"/>
      <c r="ODZ66" s="559"/>
      <c r="OEA66" s="559"/>
      <c r="OEB66" s="559"/>
      <c r="OEC66" s="559"/>
      <c r="OED66" s="559"/>
      <c r="OEE66" s="149"/>
      <c r="OEF66" s="559"/>
      <c r="OEG66" s="559"/>
      <c r="OEH66" s="559"/>
      <c r="OEI66" s="559"/>
      <c r="OEJ66" s="559"/>
      <c r="OEK66" s="559"/>
      <c r="OEL66" s="559"/>
      <c r="OEM66" s="559"/>
      <c r="OEN66" s="559"/>
      <c r="OEO66" s="559"/>
      <c r="OEP66" s="149"/>
      <c r="OEQ66" s="559"/>
      <c r="OER66" s="559"/>
      <c r="OES66" s="559"/>
      <c r="OET66" s="559"/>
      <c r="OEU66" s="559"/>
      <c r="OEV66" s="559"/>
      <c r="OEW66" s="559"/>
      <c r="OEX66" s="559"/>
      <c r="OEY66" s="559"/>
      <c r="OEZ66" s="559"/>
      <c r="OFA66" s="149"/>
      <c r="OFB66" s="559"/>
      <c r="OFC66" s="559"/>
      <c r="OFD66" s="559"/>
      <c r="OFE66" s="559"/>
      <c r="OFF66" s="559"/>
      <c r="OFG66" s="559"/>
      <c r="OFH66" s="559"/>
      <c r="OFI66" s="559"/>
      <c r="OFJ66" s="559"/>
      <c r="OFK66" s="559"/>
      <c r="OFL66" s="149"/>
      <c r="OFM66" s="559"/>
      <c r="OFN66" s="559"/>
      <c r="OFO66" s="559"/>
      <c r="OFP66" s="559"/>
      <c r="OFQ66" s="559"/>
      <c r="OFR66" s="559"/>
      <c r="OFS66" s="559"/>
      <c r="OFT66" s="559"/>
      <c r="OFU66" s="559"/>
      <c r="OFV66" s="559"/>
      <c r="OFW66" s="149"/>
      <c r="OFX66" s="559"/>
      <c r="OFY66" s="559"/>
      <c r="OFZ66" s="559"/>
      <c r="OGA66" s="559"/>
      <c r="OGB66" s="559"/>
      <c r="OGC66" s="559"/>
      <c r="OGD66" s="559"/>
      <c r="OGE66" s="559"/>
      <c r="OGF66" s="559"/>
      <c r="OGG66" s="559"/>
      <c r="OGH66" s="149"/>
      <c r="OGI66" s="559"/>
      <c r="OGJ66" s="559"/>
      <c r="OGK66" s="559"/>
      <c r="OGL66" s="559"/>
      <c r="OGM66" s="559"/>
      <c r="OGN66" s="559"/>
      <c r="OGO66" s="559"/>
      <c r="OGP66" s="559"/>
      <c r="OGQ66" s="559"/>
      <c r="OGR66" s="559"/>
      <c r="OGS66" s="149"/>
      <c r="OGT66" s="559"/>
      <c r="OGU66" s="559"/>
      <c r="OGV66" s="559"/>
      <c r="OGW66" s="559"/>
      <c r="OGX66" s="559"/>
      <c r="OGY66" s="559"/>
      <c r="OGZ66" s="559"/>
      <c r="OHA66" s="559"/>
      <c r="OHB66" s="559"/>
      <c r="OHC66" s="559"/>
      <c r="OHD66" s="149"/>
      <c r="OHE66" s="559"/>
      <c r="OHF66" s="559"/>
      <c r="OHG66" s="559"/>
      <c r="OHH66" s="559"/>
      <c r="OHI66" s="559"/>
      <c r="OHJ66" s="559"/>
      <c r="OHK66" s="559"/>
      <c r="OHL66" s="559"/>
      <c r="OHM66" s="559"/>
      <c r="OHN66" s="559"/>
      <c r="OHO66" s="149"/>
      <c r="OHP66" s="559"/>
      <c r="OHQ66" s="559"/>
      <c r="OHR66" s="559"/>
      <c r="OHS66" s="559"/>
      <c r="OHT66" s="559"/>
      <c r="OHU66" s="559"/>
      <c r="OHV66" s="559"/>
      <c r="OHW66" s="559"/>
      <c r="OHX66" s="559"/>
      <c r="OHY66" s="559"/>
      <c r="OHZ66" s="149"/>
      <c r="OIA66" s="559"/>
      <c r="OIB66" s="559"/>
      <c r="OIC66" s="559"/>
      <c r="OID66" s="559"/>
      <c r="OIE66" s="559"/>
      <c r="OIF66" s="559"/>
      <c r="OIG66" s="559"/>
      <c r="OIH66" s="559"/>
      <c r="OII66" s="559"/>
      <c r="OIJ66" s="559"/>
      <c r="OIK66" s="149"/>
      <c r="OIL66" s="559"/>
      <c r="OIM66" s="559"/>
      <c r="OIN66" s="559"/>
      <c r="OIO66" s="559"/>
      <c r="OIP66" s="559"/>
      <c r="OIQ66" s="559"/>
      <c r="OIR66" s="559"/>
      <c r="OIS66" s="559"/>
      <c r="OIT66" s="559"/>
      <c r="OIU66" s="559"/>
      <c r="OIV66" s="149"/>
      <c r="OIW66" s="559"/>
      <c r="OIX66" s="559"/>
      <c r="OIY66" s="559"/>
      <c r="OIZ66" s="559"/>
      <c r="OJA66" s="559"/>
      <c r="OJB66" s="559"/>
      <c r="OJC66" s="559"/>
      <c r="OJD66" s="559"/>
      <c r="OJE66" s="559"/>
      <c r="OJF66" s="559"/>
      <c r="OJG66" s="149"/>
      <c r="OJH66" s="559"/>
      <c r="OJI66" s="559"/>
      <c r="OJJ66" s="559"/>
      <c r="OJK66" s="559"/>
      <c r="OJL66" s="559"/>
      <c r="OJM66" s="559"/>
      <c r="OJN66" s="559"/>
      <c r="OJO66" s="559"/>
      <c r="OJP66" s="559"/>
      <c r="OJQ66" s="559"/>
      <c r="OJR66" s="149"/>
      <c r="OJS66" s="559"/>
      <c r="OJT66" s="559"/>
      <c r="OJU66" s="559"/>
      <c r="OJV66" s="559"/>
      <c r="OJW66" s="559"/>
      <c r="OJX66" s="559"/>
      <c r="OJY66" s="559"/>
      <c r="OJZ66" s="559"/>
      <c r="OKA66" s="559"/>
      <c r="OKB66" s="559"/>
      <c r="OKC66" s="149"/>
      <c r="OKD66" s="559"/>
      <c r="OKE66" s="559"/>
      <c r="OKF66" s="559"/>
      <c r="OKG66" s="559"/>
      <c r="OKH66" s="559"/>
      <c r="OKI66" s="559"/>
      <c r="OKJ66" s="559"/>
      <c r="OKK66" s="559"/>
      <c r="OKL66" s="559"/>
      <c r="OKM66" s="559"/>
      <c r="OKN66" s="149"/>
      <c r="OKO66" s="559"/>
      <c r="OKP66" s="559"/>
      <c r="OKQ66" s="559"/>
      <c r="OKR66" s="559"/>
      <c r="OKS66" s="559"/>
      <c r="OKT66" s="559"/>
      <c r="OKU66" s="559"/>
      <c r="OKV66" s="559"/>
      <c r="OKW66" s="559"/>
      <c r="OKX66" s="559"/>
      <c r="OKY66" s="149"/>
      <c r="OKZ66" s="559"/>
      <c r="OLA66" s="559"/>
      <c r="OLB66" s="559"/>
      <c r="OLC66" s="559"/>
      <c r="OLD66" s="559"/>
      <c r="OLE66" s="559"/>
      <c r="OLF66" s="559"/>
      <c r="OLG66" s="559"/>
      <c r="OLH66" s="559"/>
      <c r="OLI66" s="559"/>
      <c r="OLJ66" s="149"/>
      <c r="OLK66" s="559"/>
      <c r="OLL66" s="559"/>
      <c r="OLM66" s="559"/>
      <c r="OLN66" s="559"/>
      <c r="OLO66" s="559"/>
      <c r="OLP66" s="559"/>
      <c r="OLQ66" s="559"/>
      <c r="OLR66" s="559"/>
      <c r="OLS66" s="559"/>
      <c r="OLT66" s="559"/>
      <c r="OLU66" s="149"/>
      <c r="OLV66" s="559"/>
      <c r="OLW66" s="559"/>
      <c r="OLX66" s="559"/>
      <c r="OLY66" s="559"/>
      <c r="OLZ66" s="559"/>
      <c r="OMA66" s="559"/>
      <c r="OMB66" s="559"/>
      <c r="OMC66" s="559"/>
      <c r="OMD66" s="559"/>
      <c r="OME66" s="559"/>
      <c r="OMF66" s="149"/>
      <c r="OMG66" s="559"/>
      <c r="OMH66" s="559"/>
      <c r="OMI66" s="559"/>
      <c r="OMJ66" s="559"/>
      <c r="OMK66" s="559"/>
      <c r="OML66" s="559"/>
      <c r="OMM66" s="559"/>
      <c r="OMN66" s="559"/>
      <c r="OMO66" s="559"/>
      <c r="OMP66" s="559"/>
      <c r="OMQ66" s="149"/>
      <c r="OMR66" s="559"/>
      <c r="OMS66" s="559"/>
      <c r="OMT66" s="559"/>
      <c r="OMU66" s="559"/>
      <c r="OMV66" s="559"/>
      <c r="OMW66" s="559"/>
      <c r="OMX66" s="559"/>
      <c r="OMY66" s="559"/>
      <c r="OMZ66" s="559"/>
      <c r="ONA66" s="559"/>
      <c r="ONB66" s="149"/>
      <c r="ONC66" s="559"/>
      <c r="OND66" s="559"/>
      <c r="ONE66" s="559"/>
      <c r="ONF66" s="559"/>
      <c r="ONG66" s="559"/>
      <c r="ONH66" s="559"/>
      <c r="ONI66" s="559"/>
      <c r="ONJ66" s="559"/>
      <c r="ONK66" s="559"/>
      <c r="ONL66" s="559"/>
      <c r="ONM66" s="149"/>
      <c r="ONN66" s="559"/>
      <c r="ONO66" s="559"/>
      <c r="ONP66" s="559"/>
      <c r="ONQ66" s="559"/>
      <c r="ONR66" s="559"/>
      <c r="ONS66" s="559"/>
      <c r="ONT66" s="559"/>
      <c r="ONU66" s="559"/>
      <c r="ONV66" s="559"/>
      <c r="ONW66" s="559"/>
      <c r="ONX66" s="149"/>
      <c r="ONY66" s="559"/>
      <c r="ONZ66" s="559"/>
      <c r="OOA66" s="559"/>
      <c r="OOB66" s="559"/>
      <c r="OOC66" s="559"/>
      <c r="OOD66" s="559"/>
      <c r="OOE66" s="559"/>
      <c r="OOF66" s="559"/>
      <c r="OOG66" s="559"/>
      <c r="OOH66" s="559"/>
      <c r="OOI66" s="149"/>
      <c r="OOJ66" s="559"/>
      <c r="OOK66" s="559"/>
      <c r="OOL66" s="559"/>
      <c r="OOM66" s="559"/>
      <c r="OON66" s="559"/>
      <c r="OOO66" s="559"/>
      <c r="OOP66" s="559"/>
      <c r="OOQ66" s="559"/>
      <c r="OOR66" s="559"/>
      <c r="OOS66" s="559"/>
      <c r="OOT66" s="149"/>
      <c r="OOU66" s="559"/>
      <c r="OOV66" s="559"/>
      <c r="OOW66" s="559"/>
      <c r="OOX66" s="559"/>
      <c r="OOY66" s="559"/>
      <c r="OOZ66" s="559"/>
      <c r="OPA66" s="559"/>
      <c r="OPB66" s="559"/>
      <c r="OPC66" s="559"/>
      <c r="OPD66" s="559"/>
      <c r="OPE66" s="149"/>
      <c r="OPF66" s="559"/>
      <c r="OPG66" s="559"/>
      <c r="OPH66" s="559"/>
      <c r="OPI66" s="559"/>
      <c r="OPJ66" s="559"/>
      <c r="OPK66" s="559"/>
      <c r="OPL66" s="559"/>
      <c r="OPM66" s="559"/>
      <c r="OPN66" s="559"/>
      <c r="OPO66" s="559"/>
      <c r="OPP66" s="149"/>
      <c r="OPQ66" s="559"/>
      <c r="OPR66" s="559"/>
      <c r="OPS66" s="559"/>
      <c r="OPT66" s="559"/>
      <c r="OPU66" s="559"/>
      <c r="OPV66" s="559"/>
      <c r="OPW66" s="559"/>
      <c r="OPX66" s="559"/>
      <c r="OPY66" s="559"/>
      <c r="OPZ66" s="559"/>
      <c r="OQA66" s="149"/>
      <c r="OQB66" s="559"/>
      <c r="OQC66" s="559"/>
      <c r="OQD66" s="559"/>
      <c r="OQE66" s="559"/>
      <c r="OQF66" s="559"/>
      <c r="OQG66" s="559"/>
      <c r="OQH66" s="559"/>
      <c r="OQI66" s="559"/>
      <c r="OQJ66" s="559"/>
      <c r="OQK66" s="559"/>
      <c r="OQL66" s="149"/>
      <c r="OQM66" s="559"/>
      <c r="OQN66" s="559"/>
      <c r="OQO66" s="559"/>
      <c r="OQP66" s="559"/>
      <c r="OQQ66" s="559"/>
      <c r="OQR66" s="559"/>
      <c r="OQS66" s="559"/>
      <c r="OQT66" s="559"/>
      <c r="OQU66" s="559"/>
      <c r="OQV66" s="559"/>
      <c r="OQW66" s="149"/>
      <c r="OQX66" s="559"/>
      <c r="OQY66" s="559"/>
      <c r="OQZ66" s="559"/>
      <c r="ORA66" s="559"/>
      <c r="ORB66" s="559"/>
      <c r="ORC66" s="559"/>
      <c r="ORD66" s="559"/>
      <c r="ORE66" s="559"/>
      <c r="ORF66" s="559"/>
      <c r="ORG66" s="559"/>
      <c r="ORH66" s="149"/>
      <c r="ORI66" s="559"/>
      <c r="ORJ66" s="559"/>
      <c r="ORK66" s="559"/>
      <c r="ORL66" s="559"/>
      <c r="ORM66" s="559"/>
      <c r="ORN66" s="559"/>
      <c r="ORO66" s="559"/>
      <c r="ORP66" s="559"/>
      <c r="ORQ66" s="559"/>
      <c r="ORR66" s="559"/>
      <c r="ORS66" s="149"/>
      <c r="ORT66" s="559"/>
      <c r="ORU66" s="559"/>
      <c r="ORV66" s="559"/>
      <c r="ORW66" s="559"/>
      <c r="ORX66" s="559"/>
      <c r="ORY66" s="559"/>
      <c r="ORZ66" s="559"/>
      <c r="OSA66" s="559"/>
      <c r="OSB66" s="559"/>
      <c r="OSC66" s="559"/>
      <c r="OSD66" s="149"/>
      <c r="OSE66" s="559"/>
      <c r="OSF66" s="559"/>
      <c r="OSG66" s="559"/>
      <c r="OSH66" s="559"/>
      <c r="OSI66" s="559"/>
      <c r="OSJ66" s="559"/>
      <c r="OSK66" s="559"/>
      <c r="OSL66" s="559"/>
      <c r="OSM66" s="559"/>
      <c r="OSN66" s="559"/>
      <c r="OSO66" s="149"/>
      <c r="OSP66" s="559"/>
      <c r="OSQ66" s="559"/>
      <c r="OSR66" s="559"/>
      <c r="OSS66" s="559"/>
      <c r="OST66" s="559"/>
      <c r="OSU66" s="559"/>
      <c r="OSV66" s="559"/>
      <c r="OSW66" s="559"/>
      <c r="OSX66" s="559"/>
      <c r="OSY66" s="559"/>
      <c r="OSZ66" s="149"/>
      <c r="OTA66" s="559"/>
      <c r="OTB66" s="559"/>
      <c r="OTC66" s="559"/>
      <c r="OTD66" s="559"/>
      <c r="OTE66" s="559"/>
      <c r="OTF66" s="559"/>
      <c r="OTG66" s="559"/>
      <c r="OTH66" s="559"/>
      <c r="OTI66" s="559"/>
      <c r="OTJ66" s="559"/>
      <c r="OTK66" s="149"/>
      <c r="OTL66" s="559"/>
      <c r="OTM66" s="559"/>
      <c r="OTN66" s="559"/>
      <c r="OTO66" s="559"/>
      <c r="OTP66" s="559"/>
      <c r="OTQ66" s="559"/>
      <c r="OTR66" s="559"/>
      <c r="OTS66" s="559"/>
      <c r="OTT66" s="559"/>
      <c r="OTU66" s="559"/>
      <c r="OTV66" s="149"/>
      <c r="OTW66" s="559"/>
      <c r="OTX66" s="559"/>
      <c r="OTY66" s="559"/>
      <c r="OTZ66" s="559"/>
      <c r="OUA66" s="559"/>
      <c r="OUB66" s="559"/>
      <c r="OUC66" s="559"/>
      <c r="OUD66" s="559"/>
      <c r="OUE66" s="559"/>
      <c r="OUF66" s="559"/>
      <c r="OUG66" s="149"/>
      <c r="OUH66" s="559"/>
      <c r="OUI66" s="559"/>
      <c r="OUJ66" s="559"/>
      <c r="OUK66" s="559"/>
      <c r="OUL66" s="559"/>
      <c r="OUM66" s="559"/>
      <c r="OUN66" s="559"/>
      <c r="OUO66" s="559"/>
      <c r="OUP66" s="559"/>
      <c r="OUQ66" s="559"/>
      <c r="OUR66" s="149"/>
      <c r="OUS66" s="559"/>
      <c r="OUT66" s="559"/>
      <c r="OUU66" s="559"/>
      <c r="OUV66" s="559"/>
      <c r="OUW66" s="559"/>
      <c r="OUX66" s="559"/>
      <c r="OUY66" s="559"/>
      <c r="OUZ66" s="559"/>
      <c r="OVA66" s="559"/>
      <c r="OVB66" s="559"/>
      <c r="OVC66" s="149"/>
      <c r="OVD66" s="559"/>
      <c r="OVE66" s="559"/>
      <c r="OVF66" s="559"/>
      <c r="OVG66" s="559"/>
      <c r="OVH66" s="559"/>
      <c r="OVI66" s="559"/>
      <c r="OVJ66" s="559"/>
      <c r="OVK66" s="559"/>
      <c r="OVL66" s="559"/>
      <c r="OVM66" s="559"/>
      <c r="OVN66" s="149"/>
      <c r="OVO66" s="559"/>
      <c r="OVP66" s="559"/>
      <c r="OVQ66" s="559"/>
      <c r="OVR66" s="559"/>
      <c r="OVS66" s="559"/>
      <c r="OVT66" s="559"/>
      <c r="OVU66" s="559"/>
      <c r="OVV66" s="559"/>
      <c r="OVW66" s="559"/>
      <c r="OVX66" s="559"/>
      <c r="OVY66" s="149"/>
      <c r="OVZ66" s="559"/>
      <c r="OWA66" s="559"/>
      <c r="OWB66" s="559"/>
      <c r="OWC66" s="559"/>
      <c r="OWD66" s="559"/>
      <c r="OWE66" s="559"/>
      <c r="OWF66" s="559"/>
      <c r="OWG66" s="559"/>
      <c r="OWH66" s="559"/>
      <c r="OWI66" s="559"/>
      <c r="OWJ66" s="149"/>
      <c r="OWK66" s="559"/>
      <c r="OWL66" s="559"/>
      <c r="OWM66" s="559"/>
      <c r="OWN66" s="559"/>
      <c r="OWO66" s="559"/>
      <c r="OWP66" s="559"/>
      <c r="OWQ66" s="559"/>
      <c r="OWR66" s="559"/>
      <c r="OWS66" s="559"/>
      <c r="OWT66" s="559"/>
      <c r="OWU66" s="149"/>
      <c r="OWV66" s="559"/>
      <c r="OWW66" s="559"/>
      <c r="OWX66" s="559"/>
      <c r="OWY66" s="559"/>
      <c r="OWZ66" s="559"/>
      <c r="OXA66" s="559"/>
      <c r="OXB66" s="559"/>
      <c r="OXC66" s="559"/>
      <c r="OXD66" s="559"/>
      <c r="OXE66" s="559"/>
      <c r="OXF66" s="149"/>
      <c r="OXG66" s="559"/>
      <c r="OXH66" s="559"/>
      <c r="OXI66" s="559"/>
      <c r="OXJ66" s="559"/>
      <c r="OXK66" s="559"/>
      <c r="OXL66" s="559"/>
      <c r="OXM66" s="559"/>
      <c r="OXN66" s="559"/>
      <c r="OXO66" s="559"/>
      <c r="OXP66" s="559"/>
      <c r="OXQ66" s="149"/>
      <c r="OXR66" s="559"/>
      <c r="OXS66" s="559"/>
      <c r="OXT66" s="559"/>
      <c r="OXU66" s="559"/>
      <c r="OXV66" s="559"/>
      <c r="OXW66" s="559"/>
      <c r="OXX66" s="559"/>
      <c r="OXY66" s="559"/>
      <c r="OXZ66" s="559"/>
      <c r="OYA66" s="559"/>
      <c r="OYB66" s="149"/>
      <c r="OYC66" s="559"/>
      <c r="OYD66" s="559"/>
      <c r="OYE66" s="559"/>
      <c r="OYF66" s="559"/>
      <c r="OYG66" s="559"/>
      <c r="OYH66" s="559"/>
      <c r="OYI66" s="559"/>
      <c r="OYJ66" s="559"/>
      <c r="OYK66" s="559"/>
      <c r="OYL66" s="559"/>
      <c r="OYM66" s="149"/>
      <c r="OYN66" s="559"/>
      <c r="OYO66" s="559"/>
      <c r="OYP66" s="559"/>
      <c r="OYQ66" s="559"/>
      <c r="OYR66" s="559"/>
      <c r="OYS66" s="559"/>
      <c r="OYT66" s="559"/>
      <c r="OYU66" s="559"/>
      <c r="OYV66" s="559"/>
      <c r="OYW66" s="559"/>
      <c r="OYX66" s="149"/>
      <c r="OYY66" s="559"/>
      <c r="OYZ66" s="559"/>
      <c r="OZA66" s="559"/>
      <c r="OZB66" s="559"/>
      <c r="OZC66" s="559"/>
      <c r="OZD66" s="559"/>
      <c r="OZE66" s="559"/>
      <c r="OZF66" s="559"/>
      <c r="OZG66" s="559"/>
      <c r="OZH66" s="559"/>
      <c r="OZI66" s="149"/>
      <c r="OZJ66" s="559"/>
      <c r="OZK66" s="559"/>
      <c r="OZL66" s="559"/>
      <c r="OZM66" s="559"/>
      <c r="OZN66" s="559"/>
      <c r="OZO66" s="559"/>
      <c r="OZP66" s="559"/>
      <c r="OZQ66" s="559"/>
      <c r="OZR66" s="559"/>
      <c r="OZS66" s="559"/>
      <c r="OZT66" s="149"/>
      <c r="OZU66" s="559"/>
      <c r="OZV66" s="559"/>
      <c r="OZW66" s="559"/>
      <c r="OZX66" s="559"/>
      <c r="OZY66" s="559"/>
      <c r="OZZ66" s="559"/>
      <c r="PAA66" s="559"/>
      <c r="PAB66" s="559"/>
      <c r="PAC66" s="559"/>
      <c r="PAD66" s="559"/>
      <c r="PAE66" s="149"/>
      <c r="PAF66" s="559"/>
      <c r="PAG66" s="559"/>
      <c r="PAH66" s="559"/>
      <c r="PAI66" s="559"/>
      <c r="PAJ66" s="559"/>
      <c r="PAK66" s="559"/>
      <c r="PAL66" s="559"/>
      <c r="PAM66" s="559"/>
      <c r="PAN66" s="559"/>
      <c r="PAO66" s="559"/>
      <c r="PAP66" s="149"/>
      <c r="PAQ66" s="559"/>
      <c r="PAR66" s="559"/>
      <c r="PAS66" s="559"/>
      <c r="PAT66" s="559"/>
      <c r="PAU66" s="559"/>
      <c r="PAV66" s="559"/>
      <c r="PAW66" s="559"/>
      <c r="PAX66" s="559"/>
      <c r="PAY66" s="559"/>
      <c r="PAZ66" s="559"/>
      <c r="PBA66" s="149"/>
      <c r="PBB66" s="559"/>
      <c r="PBC66" s="559"/>
      <c r="PBD66" s="559"/>
      <c r="PBE66" s="559"/>
      <c r="PBF66" s="559"/>
      <c r="PBG66" s="559"/>
      <c r="PBH66" s="559"/>
      <c r="PBI66" s="559"/>
      <c r="PBJ66" s="559"/>
      <c r="PBK66" s="559"/>
      <c r="PBL66" s="149"/>
      <c r="PBM66" s="559"/>
      <c r="PBN66" s="559"/>
      <c r="PBO66" s="559"/>
      <c r="PBP66" s="559"/>
      <c r="PBQ66" s="559"/>
      <c r="PBR66" s="559"/>
      <c r="PBS66" s="559"/>
      <c r="PBT66" s="559"/>
      <c r="PBU66" s="559"/>
      <c r="PBV66" s="559"/>
      <c r="PBW66" s="149"/>
      <c r="PBX66" s="559"/>
      <c r="PBY66" s="559"/>
      <c r="PBZ66" s="559"/>
      <c r="PCA66" s="559"/>
      <c r="PCB66" s="559"/>
      <c r="PCC66" s="559"/>
      <c r="PCD66" s="559"/>
      <c r="PCE66" s="559"/>
      <c r="PCF66" s="559"/>
      <c r="PCG66" s="559"/>
      <c r="PCH66" s="149"/>
      <c r="PCI66" s="559"/>
      <c r="PCJ66" s="559"/>
      <c r="PCK66" s="559"/>
      <c r="PCL66" s="559"/>
      <c r="PCM66" s="559"/>
      <c r="PCN66" s="559"/>
      <c r="PCO66" s="559"/>
      <c r="PCP66" s="559"/>
      <c r="PCQ66" s="559"/>
      <c r="PCR66" s="559"/>
      <c r="PCS66" s="149"/>
      <c r="PCT66" s="559"/>
      <c r="PCU66" s="559"/>
      <c r="PCV66" s="559"/>
      <c r="PCW66" s="559"/>
      <c r="PCX66" s="559"/>
      <c r="PCY66" s="559"/>
      <c r="PCZ66" s="559"/>
      <c r="PDA66" s="559"/>
      <c r="PDB66" s="559"/>
      <c r="PDC66" s="559"/>
      <c r="PDD66" s="149"/>
      <c r="PDE66" s="559"/>
      <c r="PDF66" s="559"/>
      <c r="PDG66" s="559"/>
      <c r="PDH66" s="559"/>
      <c r="PDI66" s="559"/>
      <c r="PDJ66" s="559"/>
      <c r="PDK66" s="559"/>
      <c r="PDL66" s="559"/>
      <c r="PDM66" s="559"/>
      <c r="PDN66" s="559"/>
      <c r="PDO66" s="149"/>
      <c r="PDP66" s="559"/>
      <c r="PDQ66" s="559"/>
      <c r="PDR66" s="559"/>
      <c r="PDS66" s="559"/>
      <c r="PDT66" s="559"/>
      <c r="PDU66" s="559"/>
      <c r="PDV66" s="559"/>
      <c r="PDW66" s="559"/>
      <c r="PDX66" s="559"/>
      <c r="PDY66" s="559"/>
      <c r="PDZ66" s="149"/>
      <c r="PEA66" s="559"/>
      <c r="PEB66" s="559"/>
      <c r="PEC66" s="559"/>
      <c r="PED66" s="559"/>
      <c r="PEE66" s="559"/>
      <c r="PEF66" s="559"/>
      <c r="PEG66" s="559"/>
      <c r="PEH66" s="559"/>
      <c r="PEI66" s="559"/>
      <c r="PEJ66" s="559"/>
      <c r="PEK66" s="149"/>
      <c r="PEL66" s="559"/>
      <c r="PEM66" s="559"/>
      <c r="PEN66" s="559"/>
      <c r="PEO66" s="559"/>
      <c r="PEP66" s="559"/>
      <c r="PEQ66" s="559"/>
      <c r="PER66" s="559"/>
      <c r="PES66" s="559"/>
      <c r="PET66" s="559"/>
      <c r="PEU66" s="559"/>
      <c r="PEV66" s="149"/>
      <c r="PEW66" s="559"/>
      <c r="PEX66" s="559"/>
      <c r="PEY66" s="559"/>
      <c r="PEZ66" s="559"/>
      <c r="PFA66" s="559"/>
      <c r="PFB66" s="559"/>
      <c r="PFC66" s="559"/>
      <c r="PFD66" s="559"/>
      <c r="PFE66" s="559"/>
      <c r="PFF66" s="559"/>
      <c r="PFG66" s="149"/>
      <c r="PFH66" s="559"/>
      <c r="PFI66" s="559"/>
      <c r="PFJ66" s="559"/>
      <c r="PFK66" s="559"/>
      <c r="PFL66" s="559"/>
      <c r="PFM66" s="559"/>
      <c r="PFN66" s="559"/>
      <c r="PFO66" s="559"/>
      <c r="PFP66" s="559"/>
      <c r="PFQ66" s="559"/>
      <c r="PFR66" s="149"/>
      <c r="PFS66" s="559"/>
      <c r="PFT66" s="559"/>
      <c r="PFU66" s="559"/>
      <c r="PFV66" s="559"/>
      <c r="PFW66" s="559"/>
      <c r="PFX66" s="559"/>
      <c r="PFY66" s="559"/>
      <c r="PFZ66" s="559"/>
      <c r="PGA66" s="559"/>
      <c r="PGB66" s="559"/>
      <c r="PGC66" s="149"/>
      <c r="PGD66" s="559"/>
      <c r="PGE66" s="559"/>
      <c r="PGF66" s="559"/>
      <c r="PGG66" s="559"/>
      <c r="PGH66" s="559"/>
      <c r="PGI66" s="559"/>
      <c r="PGJ66" s="559"/>
      <c r="PGK66" s="559"/>
      <c r="PGL66" s="559"/>
      <c r="PGM66" s="559"/>
      <c r="PGN66" s="149"/>
      <c r="PGO66" s="559"/>
      <c r="PGP66" s="559"/>
      <c r="PGQ66" s="559"/>
      <c r="PGR66" s="559"/>
      <c r="PGS66" s="559"/>
      <c r="PGT66" s="559"/>
      <c r="PGU66" s="559"/>
      <c r="PGV66" s="559"/>
      <c r="PGW66" s="559"/>
      <c r="PGX66" s="559"/>
      <c r="PGY66" s="149"/>
      <c r="PGZ66" s="559"/>
      <c r="PHA66" s="559"/>
      <c r="PHB66" s="559"/>
      <c r="PHC66" s="559"/>
      <c r="PHD66" s="559"/>
      <c r="PHE66" s="559"/>
      <c r="PHF66" s="559"/>
      <c r="PHG66" s="559"/>
      <c r="PHH66" s="559"/>
      <c r="PHI66" s="559"/>
      <c r="PHJ66" s="149"/>
      <c r="PHK66" s="559"/>
      <c r="PHL66" s="559"/>
      <c r="PHM66" s="559"/>
      <c r="PHN66" s="559"/>
      <c r="PHO66" s="559"/>
      <c r="PHP66" s="559"/>
      <c r="PHQ66" s="559"/>
      <c r="PHR66" s="559"/>
      <c r="PHS66" s="559"/>
      <c r="PHT66" s="559"/>
      <c r="PHU66" s="149"/>
      <c r="PHV66" s="559"/>
      <c r="PHW66" s="559"/>
      <c r="PHX66" s="559"/>
      <c r="PHY66" s="559"/>
      <c r="PHZ66" s="559"/>
      <c r="PIA66" s="559"/>
      <c r="PIB66" s="559"/>
      <c r="PIC66" s="559"/>
      <c r="PID66" s="559"/>
      <c r="PIE66" s="559"/>
      <c r="PIF66" s="149"/>
      <c r="PIG66" s="559"/>
      <c r="PIH66" s="559"/>
      <c r="PII66" s="559"/>
      <c r="PIJ66" s="559"/>
      <c r="PIK66" s="559"/>
      <c r="PIL66" s="559"/>
      <c r="PIM66" s="559"/>
      <c r="PIN66" s="559"/>
      <c r="PIO66" s="559"/>
      <c r="PIP66" s="559"/>
      <c r="PIQ66" s="149"/>
      <c r="PIR66" s="559"/>
      <c r="PIS66" s="559"/>
      <c r="PIT66" s="559"/>
      <c r="PIU66" s="559"/>
      <c r="PIV66" s="559"/>
      <c r="PIW66" s="559"/>
      <c r="PIX66" s="559"/>
      <c r="PIY66" s="559"/>
      <c r="PIZ66" s="559"/>
      <c r="PJA66" s="559"/>
      <c r="PJB66" s="149"/>
      <c r="PJC66" s="559"/>
      <c r="PJD66" s="559"/>
      <c r="PJE66" s="559"/>
      <c r="PJF66" s="559"/>
      <c r="PJG66" s="559"/>
      <c r="PJH66" s="559"/>
      <c r="PJI66" s="559"/>
      <c r="PJJ66" s="559"/>
      <c r="PJK66" s="559"/>
      <c r="PJL66" s="559"/>
      <c r="PJM66" s="149"/>
      <c r="PJN66" s="559"/>
      <c r="PJO66" s="559"/>
      <c r="PJP66" s="559"/>
      <c r="PJQ66" s="559"/>
      <c r="PJR66" s="559"/>
      <c r="PJS66" s="559"/>
      <c r="PJT66" s="559"/>
      <c r="PJU66" s="559"/>
      <c r="PJV66" s="559"/>
      <c r="PJW66" s="559"/>
      <c r="PJX66" s="149"/>
      <c r="PJY66" s="559"/>
      <c r="PJZ66" s="559"/>
      <c r="PKA66" s="559"/>
      <c r="PKB66" s="559"/>
      <c r="PKC66" s="559"/>
      <c r="PKD66" s="559"/>
      <c r="PKE66" s="559"/>
      <c r="PKF66" s="559"/>
      <c r="PKG66" s="559"/>
      <c r="PKH66" s="559"/>
      <c r="PKI66" s="149"/>
      <c r="PKJ66" s="559"/>
      <c r="PKK66" s="559"/>
      <c r="PKL66" s="559"/>
      <c r="PKM66" s="559"/>
      <c r="PKN66" s="559"/>
      <c r="PKO66" s="559"/>
      <c r="PKP66" s="559"/>
      <c r="PKQ66" s="559"/>
      <c r="PKR66" s="559"/>
      <c r="PKS66" s="559"/>
      <c r="PKT66" s="149"/>
      <c r="PKU66" s="559"/>
      <c r="PKV66" s="559"/>
      <c r="PKW66" s="559"/>
      <c r="PKX66" s="559"/>
      <c r="PKY66" s="559"/>
      <c r="PKZ66" s="559"/>
      <c r="PLA66" s="559"/>
      <c r="PLB66" s="559"/>
      <c r="PLC66" s="559"/>
      <c r="PLD66" s="559"/>
      <c r="PLE66" s="149"/>
      <c r="PLF66" s="559"/>
      <c r="PLG66" s="559"/>
      <c r="PLH66" s="559"/>
      <c r="PLI66" s="559"/>
      <c r="PLJ66" s="559"/>
      <c r="PLK66" s="559"/>
      <c r="PLL66" s="559"/>
      <c r="PLM66" s="559"/>
      <c r="PLN66" s="559"/>
      <c r="PLO66" s="559"/>
      <c r="PLP66" s="149"/>
      <c r="PLQ66" s="559"/>
      <c r="PLR66" s="559"/>
      <c r="PLS66" s="559"/>
      <c r="PLT66" s="559"/>
      <c r="PLU66" s="559"/>
      <c r="PLV66" s="559"/>
      <c r="PLW66" s="559"/>
      <c r="PLX66" s="559"/>
      <c r="PLY66" s="559"/>
      <c r="PLZ66" s="559"/>
      <c r="PMA66" s="149"/>
      <c r="PMB66" s="559"/>
      <c r="PMC66" s="559"/>
      <c r="PMD66" s="559"/>
      <c r="PME66" s="559"/>
      <c r="PMF66" s="559"/>
      <c r="PMG66" s="559"/>
      <c r="PMH66" s="559"/>
      <c r="PMI66" s="559"/>
      <c r="PMJ66" s="559"/>
      <c r="PMK66" s="559"/>
      <c r="PML66" s="149"/>
      <c r="PMM66" s="559"/>
      <c r="PMN66" s="559"/>
      <c r="PMO66" s="559"/>
      <c r="PMP66" s="559"/>
      <c r="PMQ66" s="559"/>
      <c r="PMR66" s="559"/>
      <c r="PMS66" s="559"/>
      <c r="PMT66" s="559"/>
      <c r="PMU66" s="559"/>
      <c r="PMV66" s="559"/>
      <c r="PMW66" s="149"/>
      <c r="PMX66" s="559"/>
      <c r="PMY66" s="559"/>
      <c r="PMZ66" s="559"/>
      <c r="PNA66" s="559"/>
      <c r="PNB66" s="559"/>
      <c r="PNC66" s="559"/>
      <c r="PND66" s="559"/>
      <c r="PNE66" s="559"/>
      <c r="PNF66" s="559"/>
      <c r="PNG66" s="559"/>
      <c r="PNH66" s="149"/>
      <c r="PNI66" s="559"/>
      <c r="PNJ66" s="559"/>
      <c r="PNK66" s="559"/>
      <c r="PNL66" s="559"/>
      <c r="PNM66" s="559"/>
      <c r="PNN66" s="559"/>
      <c r="PNO66" s="559"/>
      <c r="PNP66" s="559"/>
      <c r="PNQ66" s="559"/>
      <c r="PNR66" s="559"/>
      <c r="PNS66" s="149"/>
      <c r="PNT66" s="559"/>
      <c r="PNU66" s="559"/>
      <c r="PNV66" s="559"/>
      <c r="PNW66" s="559"/>
      <c r="PNX66" s="559"/>
      <c r="PNY66" s="559"/>
      <c r="PNZ66" s="559"/>
      <c r="POA66" s="559"/>
      <c r="POB66" s="559"/>
      <c r="POC66" s="559"/>
      <c r="POD66" s="149"/>
      <c r="POE66" s="559"/>
      <c r="POF66" s="559"/>
      <c r="POG66" s="559"/>
      <c r="POH66" s="559"/>
      <c r="POI66" s="559"/>
      <c r="POJ66" s="559"/>
      <c r="POK66" s="559"/>
      <c r="POL66" s="559"/>
      <c r="POM66" s="559"/>
      <c r="PON66" s="559"/>
      <c r="POO66" s="149"/>
      <c r="POP66" s="559"/>
      <c r="POQ66" s="559"/>
      <c r="POR66" s="559"/>
      <c r="POS66" s="559"/>
      <c r="POT66" s="559"/>
      <c r="POU66" s="559"/>
      <c r="POV66" s="559"/>
      <c r="POW66" s="559"/>
      <c r="POX66" s="559"/>
      <c r="POY66" s="559"/>
      <c r="POZ66" s="149"/>
      <c r="PPA66" s="559"/>
      <c r="PPB66" s="559"/>
      <c r="PPC66" s="559"/>
      <c r="PPD66" s="559"/>
      <c r="PPE66" s="559"/>
      <c r="PPF66" s="559"/>
      <c r="PPG66" s="559"/>
      <c r="PPH66" s="559"/>
      <c r="PPI66" s="559"/>
      <c r="PPJ66" s="559"/>
      <c r="PPK66" s="149"/>
      <c r="PPL66" s="559"/>
      <c r="PPM66" s="559"/>
      <c r="PPN66" s="559"/>
      <c r="PPO66" s="559"/>
      <c r="PPP66" s="559"/>
      <c r="PPQ66" s="559"/>
      <c r="PPR66" s="559"/>
      <c r="PPS66" s="559"/>
      <c r="PPT66" s="559"/>
      <c r="PPU66" s="559"/>
      <c r="PPV66" s="149"/>
      <c r="PPW66" s="559"/>
      <c r="PPX66" s="559"/>
      <c r="PPY66" s="559"/>
      <c r="PPZ66" s="559"/>
      <c r="PQA66" s="559"/>
      <c r="PQB66" s="559"/>
      <c r="PQC66" s="559"/>
      <c r="PQD66" s="559"/>
      <c r="PQE66" s="559"/>
      <c r="PQF66" s="559"/>
      <c r="PQG66" s="149"/>
      <c r="PQH66" s="559"/>
      <c r="PQI66" s="559"/>
      <c r="PQJ66" s="559"/>
      <c r="PQK66" s="559"/>
      <c r="PQL66" s="559"/>
      <c r="PQM66" s="559"/>
      <c r="PQN66" s="559"/>
      <c r="PQO66" s="559"/>
      <c r="PQP66" s="559"/>
      <c r="PQQ66" s="559"/>
      <c r="PQR66" s="149"/>
      <c r="PQS66" s="559"/>
      <c r="PQT66" s="559"/>
      <c r="PQU66" s="559"/>
      <c r="PQV66" s="559"/>
      <c r="PQW66" s="559"/>
      <c r="PQX66" s="559"/>
      <c r="PQY66" s="559"/>
      <c r="PQZ66" s="559"/>
      <c r="PRA66" s="559"/>
      <c r="PRB66" s="559"/>
      <c r="PRC66" s="149"/>
      <c r="PRD66" s="559"/>
      <c r="PRE66" s="559"/>
      <c r="PRF66" s="559"/>
      <c r="PRG66" s="559"/>
      <c r="PRH66" s="559"/>
      <c r="PRI66" s="559"/>
      <c r="PRJ66" s="559"/>
      <c r="PRK66" s="559"/>
      <c r="PRL66" s="559"/>
      <c r="PRM66" s="559"/>
      <c r="PRN66" s="149"/>
      <c r="PRO66" s="559"/>
      <c r="PRP66" s="559"/>
      <c r="PRQ66" s="559"/>
      <c r="PRR66" s="559"/>
      <c r="PRS66" s="559"/>
      <c r="PRT66" s="559"/>
      <c r="PRU66" s="559"/>
      <c r="PRV66" s="559"/>
      <c r="PRW66" s="559"/>
      <c r="PRX66" s="559"/>
      <c r="PRY66" s="149"/>
      <c r="PRZ66" s="559"/>
      <c r="PSA66" s="559"/>
      <c r="PSB66" s="559"/>
      <c r="PSC66" s="559"/>
      <c r="PSD66" s="559"/>
      <c r="PSE66" s="559"/>
      <c r="PSF66" s="559"/>
      <c r="PSG66" s="559"/>
      <c r="PSH66" s="559"/>
      <c r="PSI66" s="559"/>
      <c r="PSJ66" s="149"/>
      <c r="PSK66" s="559"/>
      <c r="PSL66" s="559"/>
      <c r="PSM66" s="559"/>
      <c r="PSN66" s="559"/>
      <c r="PSO66" s="559"/>
      <c r="PSP66" s="559"/>
      <c r="PSQ66" s="559"/>
      <c r="PSR66" s="559"/>
      <c r="PSS66" s="559"/>
      <c r="PST66" s="559"/>
      <c r="PSU66" s="149"/>
      <c r="PSV66" s="559"/>
      <c r="PSW66" s="559"/>
      <c r="PSX66" s="559"/>
      <c r="PSY66" s="559"/>
      <c r="PSZ66" s="559"/>
      <c r="PTA66" s="559"/>
      <c r="PTB66" s="559"/>
      <c r="PTC66" s="559"/>
      <c r="PTD66" s="559"/>
      <c r="PTE66" s="559"/>
      <c r="PTF66" s="149"/>
      <c r="PTG66" s="559"/>
      <c r="PTH66" s="559"/>
      <c r="PTI66" s="559"/>
      <c r="PTJ66" s="559"/>
      <c r="PTK66" s="559"/>
      <c r="PTL66" s="559"/>
      <c r="PTM66" s="559"/>
      <c r="PTN66" s="559"/>
      <c r="PTO66" s="559"/>
      <c r="PTP66" s="559"/>
      <c r="PTQ66" s="149"/>
      <c r="PTR66" s="559"/>
      <c r="PTS66" s="559"/>
      <c r="PTT66" s="559"/>
      <c r="PTU66" s="559"/>
      <c r="PTV66" s="559"/>
      <c r="PTW66" s="559"/>
      <c r="PTX66" s="559"/>
      <c r="PTY66" s="559"/>
      <c r="PTZ66" s="559"/>
      <c r="PUA66" s="559"/>
      <c r="PUB66" s="149"/>
      <c r="PUC66" s="559"/>
      <c r="PUD66" s="559"/>
      <c r="PUE66" s="559"/>
      <c r="PUF66" s="559"/>
      <c r="PUG66" s="559"/>
      <c r="PUH66" s="559"/>
      <c r="PUI66" s="559"/>
      <c r="PUJ66" s="559"/>
      <c r="PUK66" s="559"/>
      <c r="PUL66" s="559"/>
      <c r="PUM66" s="149"/>
      <c r="PUN66" s="559"/>
      <c r="PUO66" s="559"/>
      <c r="PUP66" s="559"/>
      <c r="PUQ66" s="559"/>
      <c r="PUR66" s="559"/>
      <c r="PUS66" s="559"/>
      <c r="PUT66" s="559"/>
      <c r="PUU66" s="559"/>
      <c r="PUV66" s="559"/>
      <c r="PUW66" s="559"/>
      <c r="PUX66" s="149"/>
      <c r="PUY66" s="559"/>
      <c r="PUZ66" s="559"/>
      <c r="PVA66" s="559"/>
      <c r="PVB66" s="559"/>
      <c r="PVC66" s="559"/>
      <c r="PVD66" s="559"/>
      <c r="PVE66" s="559"/>
      <c r="PVF66" s="559"/>
      <c r="PVG66" s="559"/>
      <c r="PVH66" s="559"/>
      <c r="PVI66" s="149"/>
      <c r="PVJ66" s="559"/>
      <c r="PVK66" s="559"/>
      <c r="PVL66" s="559"/>
      <c r="PVM66" s="559"/>
      <c r="PVN66" s="559"/>
      <c r="PVO66" s="559"/>
      <c r="PVP66" s="559"/>
      <c r="PVQ66" s="559"/>
      <c r="PVR66" s="559"/>
      <c r="PVS66" s="559"/>
      <c r="PVT66" s="149"/>
      <c r="PVU66" s="559"/>
      <c r="PVV66" s="559"/>
      <c r="PVW66" s="559"/>
      <c r="PVX66" s="559"/>
      <c r="PVY66" s="559"/>
      <c r="PVZ66" s="559"/>
      <c r="PWA66" s="559"/>
      <c r="PWB66" s="559"/>
      <c r="PWC66" s="559"/>
      <c r="PWD66" s="559"/>
      <c r="PWE66" s="149"/>
      <c r="PWF66" s="559"/>
      <c r="PWG66" s="559"/>
      <c r="PWH66" s="559"/>
      <c r="PWI66" s="559"/>
      <c r="PWJ66" s="559"/>
      <c r="PWK66" s="559"/>
      <c r="PWL66" s="559"/>
      <c r="PWM66" s="559"/>
      <c r="PWN66" s="559"/>
      <c r="PWO66" s="559"/>
      <c r="PWP66" s="149"/>
      <c r="PWQ66" s="559"/>
      <c r="PWR66" s="559"/>
      <c r="PWS66" s="559"/>
      <c r="PWT66" s="559"/>
      <c r="PWU66" s="559"/>
      <c r="PWV66" s="559"/>
      <c r="PWW66" s="559"/>
      <c r="PWX66" s="559"/>
      <c r="PWY66" s="559"/>
      <c r="PWZ66" s="559"/>
      <c r="PXA66" s="149"/>
      <c r="PXB66" s="559"/>
      <c r="PXC66" s="559"/>
      <c r="PXD66" s="559"/>
      <c r="PXE66" s="559"/>
      <c r="PXF66" s="559"/>
      <c r="PXG66" s="559"/>
      <c r="PXH66" s="559"/>
      <c r="PXI66" s="559"/>
      <c r="PXJ66" s="559"/>
      <c r="PXK66" s="559"/>
      <c r="PXL66" s="149"/>
      <c r="PXM66" s="559"/>
      <c r="PXN66" s="559"/>
      <c r="PXO66" s="559"/>
      <c r="PXP66" s="559"/>
      <c r="PXQ66" s="559"/>
      <c r="PXR66" s="559"/>
      <c r="PXS66" s="559"/>
      <c r="PXT66" s="559"/>
      <c r="PXU66" s="559"/>
      <c r="PXV66" s="559"/>
      <c r="PXW66" s="149"/>
      <c r="PXX66" s="559"/>
      <c r="PXY66" s="559"/>
      <c r="PXZ66" s="559"/>
      <c r="PYA66" s="559"/>
      <c r="PYB66" s="559"/>
      <c r="PYC66" s="559"/>
      <c r="PYD66" s="559"/>
      <c r="PYE66" s="559"/>
      <c r="PYF66" s="559"/>
      <c r="PYG66" s="559"/>
      <c r="PYH66" s="149"/>
      <c r="PYI66" s="559"/>
      <c r="PYJ66" s="559"/>
      <c r="PYK66" s="559"/>
      <c r="PYL66" s="559"/>
      <c r="PYM66" s="559"/>
      <c r="PYN66" s="559"/>
      <c r="PYO66" s="559"/>
      <c r="PYP66" s="559"/>
      <c r="PYQ66" s="559"/>
      <c r="PYR66" s="559"/>
      <c r="PYS66" s="149"/>
      <c r="PYT66" s="559"/>
      <c r="PYU66" s="559"/>
      <c r="PYV66" s="559"/>
      <c r="PYW66" s="559"/>
      <c r="PYX66" s="559"/>
      <c r="PYY66" s="559"/>
      <c r="PYZ66" s="559"/>
      <c r="PZA66" s="559"/>
      <c r="PZB66" s="559"/>
      <c r="PZC66" s="559"/>
      <c r="PZD66" s="149"/>
      <c r="PZE66" s="559"/>
      <c r="PZF66" s="559"/>
      <c r="PZG66" s="559"/>
      <c r="PZH66" s="559"/>
      <c r="PZI66" s="559"/>
      <c r="PZJ66" s="559"/>
      <c r="PZK66" s="559"/>
      <c r="PZL66" s="559"/>
      <c r="PZM66" s="559"/>
      <c r="PZN66" s="559"/>
      <c r="PZO66" s="149"/>
      <c r="PZP66" s="559"/>
      <c r="PZQ66" s="559"/>
      <c r="PZR66" s="559"/>
      <c r="PZS66" s="559"/>
      <c r="PZT66" s="559"/>
      <c r="PZU66" s="559"/>
      <c r="PZV66" s="559"/>
      <c r="PZW66" s="559"/>
      <c r="PZX66" s="559"/>
      <c r="PZY66" s="559"/>
      <c r="PZZ66" s="149"/>
      <c r="QAA66" s="559"/>
      <c r="QAB66" s="559"/>
      <c r="QAC66" s="559"/>
      <c r="QAD66" s="559"/>
      <c r="QAE66" s="559"/>
      <c r="QAF66" s="559"/>
      <c r="QAG66" s="559"/>
      <c r="QAH66" s="559"/>
      <c r="QAI66" s="559"/>
      <c r="QAJ66" s="559"/>
      <c r="QAK66" s="149"/>
      <c r="QAL66" s="559"/>
      <c r="QAM66" s="559"/>
      <c r="QAN66" s="559"/>
      <c r="QAO66" s="559"/>
      <c r="QAP66" s="559"/>
      <c r="QAQ66" s="559"/>
      <c r="QAR66" s="559"/>
      <c r="QAS66" s="559"/>
      <c r="QAT66" s="559"/>
      <c r="QAU66" s="559"/>
      <c r="QAV66" s="149"/>
      <c r="QAW66" s="559"/>
      <c r="QAX66" s="559"/>
      <c r="QAY66" s="559"/>
      <c r="QAZ66" s="559"/>
      <c r="QBA66" s="559"/>
      <c r="QBB66" s="559"/>
      <c r="QBC66" s="559"/>
      <c r="QBD66" s="559"/>
      <c r="QBE66" s="559"/>
      <c r="QBF66" s="559"/>
      <c r="QBG66" s="149"/>
      <c r="QBH66" s="559"/>
      <c r="QBI66" s="559"/>
      <c r="QBJ66" s="559"/>
      <c r="QBK66" s="559"/>
      <c r="QBL66" s="559"/>
      <c r="QBM66" s="559"/>
      <c r="QBN66" s="559"/>
      <c r="QBO66" s="559"/>
      <c r="QBP66" s="559"/>
      <c r="QBQ66" s="559"/>
      <c r="QBR66" s="149"/>
      <c r="QBS66" s="559"/>
      <c r="QBT66" s="559"/>
      <c r="QBU66" s="559"/>
      <c r="QBV66" s="559"/>
      <c r="QBW66" s="559"/>
      <c r="QBX66" s="559"/>
      <c r="QBY66" s="559"/>
      <c r="QBZ66" s="559"/>
      <c r="QCA66" s="559"/>
      <c r="QCB66" s="559"/>
      <c r="QCC66" s="149"/>
      <c r="QCD66" s="559"/>
      <c r="QCE66" s="559"/>
      <c r="QCF66" s="559"/>
      <c r="QCG66" s="559"/>
      <c r="QCH66" s="559"/>
      <c r="QCI66" s="559"/>
      <c r="QCJ66" s="559"/>
      <c r="QCK66" s="559"/>
      <c r="QCL66" s="559"/>
      <c r="QCM66" s="559"/>
      <c r="QCN66" s="149"/>
      <c r="QCO66" s="559"/>
      <c r="QCP66" s="559"/>
      <c r="QCQ66" s="559"/>
      <c r="QCR66" s="559"/>
      <c r="QCS66" s="559"/>
      <c r="QCT66" s="559"/>
      <c r="QCU66" s="559"/>
      <c r="QCV66" s="559"/>
      <c r="QCW66" s="559"/>
      <c r="QCX66" s="559"/>
      <c r="QCY66" s="149"/>
      <c r="QCZ66" s="559"/>
      <c r="QDA66" s="559"/>
      <c r="QDB66" s="559"/>
      <c r="QDC66" s="559"/>
      <c r="QDD66" s="559"/>
      <c r="QDE66" s="559"/>
      <c r="QDF66" s="559"/>
      <c r="QDG66" s="559"/>
      <c r="QDH66" s="559"/>
      <c r="QDI66" s="559"/>
      <c r="QDJ66" s="149"/>
      <c r="QDK66" s="559"/>
      <c r="QDL66" s="559"/>
      <c r="QDM66" s="559"/>
      <c r="QDN66" s="559"/>
      <c r="QDO66" s="559"/>
      <c r="QDP66" s="559"/>
      <c r="QDQ66" s="559"/>
      <c r="QDR66" s="559"/>
      <c r="QDS66" s="559"/>
      <c r="QDT66" s="559"/>
      <c r="QDU66" s="149"/>
      <c r="QDV66" s="559"/>
      <c r="QDW66" s="559"/>
      <c r="QDX66" s="559"/>
      <c r="QDY66" s="559"/>
      <c r="QDZ66" s="559"/>
      <c r="QEA66" s="559"/>
      <c r="QEB66" s="559"/>
      <c r="QEC66" s="559"/>
      <c r="QED66" s="559"/>
      <c r="QEE66" s="559"/>
      <c r="QEF66" s="149"/>
      <c r="QEG66" s="559"/>
      <c r="QEH66" s="559"/>
      <c r="QEI66" s="559"/>
      <c r="QEJ66" s="559"/>
      <c r="QEK66" s="559"/>
      <c r="QEL66" s="559"/>
      <c r="QEM66" s="559"/>
      <c r="QEN66" s="559"/>
      <c r="QEO66" s="559"/>
      <c r="QEP66" s="559"/>
      <c r="QEQ66" s="149"/>
      <c r="QER66" s="559"/>
      <c r="QES66" s="559"/>
      <c r="QET66" s="559"/>
      <c r="QEU66" s="559"/>
      <c r="QEV66" s="559"/>
      <c r="QEW66" s="559"/>
      <c r="QEX66" s="559"/>
      <c r="QEY66" s="559"/>
      <c r="QEZ66" s="559"/>
      <c r="QFA66" s="559"/>
      <c r="QFB66" s="149"/>
      <c r="QFC66" s="559"/>
      <c r="QFD66" s="559"/>
      <c r="QFE66" s="559"/>
      <c r="QFF66" s="559"/>
      <c r="QFG66" s="559"/>
      <c r="QFH66" s="559"/>
      <c r="QFI66" s="559"/>
      <c r="QFJ66" s="559"/>
      <c r="QFK66" s="559"/>
      <c r="QFL66" s="559"/>
      <c r="QFM66" s="149"/>
      <c r="QFN66" s="559"/>
      <c r="QFO66" s="559"/>
      <c r="QFP66" s="559"/>
      <c r="QFQ66" s="559"/>
      <c r="QFR66" s="559"/>
      <c r="QFS66" s="559"/>
      <c r="QFT66" s="559"/>
      <c r="QFU66" s="559"/>
      <c r="QFV66" s="559"/>
      <c r="QFW66" s="559"/>
      <c r="QFX66" s="149"/>
      <c r="QFY66" s="559"/>
      <c r="QFZ66" s="559"/>
      <c r="QGA66" s="559"/>
      <c r="QGB66" s="559"/>
      <c r="QGC66" s="559"/>
      <c r="QGD66" s="559"/>
      <c r="QGE66" s="559"/>
      <c r="QGF66" s="559"/>
      <c r="QGG66" s="559"/>
      <c r="QGH66" s="559"/>
      <c r="QGI66" s="149"/>
      <c r="QGJ66" s="559"/>
      <c r="QGK66" s="559"/>
      <c r="QGL66" s="559"/>
      <c r="QGM66" s="559"/>
      <c r="QGN66" s="559"/>
      <c r="QGO66" s="559"/>
      <c r="QGP66" s="559"/>
      <c r="QGQ66" s="559"/>
      <c r="QGR66" s="559"/>
      <c r="QGS66" s="559"/>
      <c r="QGT66" s="149"/>
      <c r="QGU66" s="559"/>
      <c r="QGV66" s="559"/>
      <c r="QGW66" s="559"/>
      <c r="QGX66" s="559"/>
      <c r="QGY66" s="559"/>
      <c r="QGZ66" s="559"/>
      <c r="QHA66" s="559"/>
      <c r="QHB66" s="559"/>
      <c r="QHC66" s="559"/>
      <c r="QHD66" s="559"/>
      <c r="QHE66" s="149"/>
      <c r="QHF66" s="559"/>
      <c r="QHG66" s="559"/>
      <c r="QHH66" s="559"/>
      <c r="QHI66" s="559"/>
      <c r="QHJ66" s="559"/>
      <c r="QHK66" s="559"/>
      <c r="QHL66" s="559"/>
      <c r="QHM66" s="559"/>
      <c r="QHN66" s="559"/>
      <c r="QHO66" s="559"/>
      <c r="QHP66" s="149"/>
      <c r="QHQ66" s="559"/>
      <c r="QHR66" s="559"/>
      <c r="QHS66" s="559"/>
      <c r="QHT66" s="559"/>
      <c r="QHU66" s="559"/>
      <c r="QHV66" s="559"/>
      <c r="QHW66" s="559"/>
      <c r="QHX66" s="559"/>
      <c r="QHY66" s="559"/>
      <c r="QHZ66" s="559"/>
      <c r="QIA66" s="149"/>
      <c r="QIB66" s="559"/>
      <c r="QIC66" s="559"/>
      <c r="QID66" s="559"/>
      <c r="QIE66" s="559"/>
      <c r="QIF66" s="559"/>
      <c r="QIG66" s="559"/>
      <c r="QIH66" s="559"/>
      <c r="QII66" s="559"/>
      <c r="QIJ66" s="559"/>
      <c r="QIK66" s="559"/>
      <c r="QIL66" s="149"/>
      <c r="QIM66" s="559"/>
      <c r="QIN66" s="559"/>
      <c r="QIO66" s="559"/>
      <c r="QIP66" s="559"/>
      <c r="QIQ66" s="559"/>
      <c r="QIR66" s="559"/>
      <c r="QIS66" s="559"/>
      <c r="QIT66" s="559"/>
      <c r="QIU66" s="559"/>
      <c r="QIV66" s="559"/>
      <c r="QIW66" s="149"/>
      <c r="QIX66" s="559"/>
      <c r="QIY66" s="559"/>
      <c r="QIZ66" s="559"/>
      <c r="QJA66" s="559"/>
      <c r="QJB66" s="559"/>
      <c r="QJC66" s="559"/>
      <c r="QJD66" s="559"/>
      <c r="QJE66" s="559"/>
      <c r="QJF66" s="559"/>
      <c r="QJG66" s="559"/>
      <c r="QJH66" s="149"/>
      <c r="QJI66" s="559"/>
      <c r="QJJ66" s="559"/>
      <c r="QJK66" s="559"/>
      <c r="QJL66" s="559"/>
      <c r="QJM66" s="559"/>
      <c r="QJN66" s="559"/>
      <c r="QJO66" s="559"/>
      <c r="QJP66" s="559"/>
      <c r="QJQ66" s="559"/>
      <c r="QJR66" s="559"/>
      <c r="QJS66" s="149"/>
      <c r="QJT66" s="559"/>
      <c r="QJU66" s="559"/>
      <c r="QJV66" s="559"/>
      <c r="QJW66" s="559"/>
      <c r="QJX66" s="559"/>
      <c r="QJY66" s="559"/>
      <c r="QJZ66" s="559"/>
      <c r="QKA66" s="559"/>
      <c r="QKB66" s="559"/>
      <c r="QKC66" s="559"/>
      <c r="QKD66" s="149"/>
      <c r="QKE66" s="559"/>
      <c r="QKF66" s="559"/>
      <c r="QKG66" s="559"/>
      <c r="QKH66" s="559"/>
      <c r="QKI66" s="559"/>
      <c r="QKJ66" s="559"/>
      <c r="QKK66" s="559"/>
      <c r="QKL66" s="559"/>
      <c r="QKM66" s="559"/>
      <c r="QKN66" s="559"/>
      <c r="QKO66" s="149"/>
      <c r="QKP66" s="559"/>
      <c r="QKQ66" s="559"/>
      <c r="QKR66" s="559"/>
      <c r="QKS66" s="559"/>
      <c r="QKT66" s="559"/>
      <c r="QKU66" s="559"/>
      <c r="QKV66" s="559"/>
      <c r="QKW66" s="559"/>
      <c r="QKX66" s="559"/>
      <c r="QKY66" s="559"/>
      <c r="QKZ66" s="149"/>
      <c r="QLA66" s="559"/>
      <c r="QLB66" s="559"/>
      <c r="QLC66" s="559"/>
      <c r="QLD66" s="559"/>
      <c r="QLE66" s="559"/>
      <c r="QLF66" s="559"/>
      <c r="QLG66" s="559"/>
      <c r="QLH66" s="559"/>
      <c r="QLI66" s="559"/>
      <c r="QLJ66" s="559"/>
      <c r="QLK66" s="149"/>
      <c r="QLL66" s="559"/>
      <c r="QLM66" s="559"/>
      <c r="QLN66" s="559"/>
      <c r="QLO66" s="559"/>
      <c r="QLP66" s="559"/>
      <c r="QLQ66" s="559"/>
      <c r="QLR66" s="559"/>
      <c r="QLS66" s="559"/>
      <c r="QLT66" s="559"/>
      <c r="QLU66" s="559"/>
      <c r="QLV66" s="149"/>
      <c r="QLW66" s="559"/>
      <c r="QLX66" s="559"/>
      <c r="QLY66" s="559"/>
      <c r="QLZ66" s="559"/>
      <c r="QMA66" s="559"/>
      <c r="QMB66" s="559"/>
      <c r="QMC66" s="559"/>
      <c r="QMD66" s="559"/>
      <c r="QME66" s="559"/>
      <c r="QMF66" s="559"/>
      <c r="QMG66" s="149"/>
      <c r="QMH66" s="559"/>
      <c r="QMI66" s="559"/>
      <c r="QMJ66" s="559"/>
      <c r="QMK66" s="559"/>
      <c r="QML66" s="559"/>
      <c r="QMM66" s="559"/>
      <c r="QMN66" s="559"/>
      <c r="QMO66" s="559"/>
      <c r="QMP66" s="559"/>
      <c r="QMQ66" s="559"/>
      <c r="QMR66" s="149"/>
      <c r="QMS66" s="559"/>
      <c r="QMT66" s="559"/>
      <c r="QMU66" s="559"/>
      <c r="QMV66" s="559"/>
      <c r="QMW66" s="559"/>
      <c r="QMX66" s="559"/>
      <c r="QMY66" s="559"/>
      <c r="QMZ66" s="559"/>
      <c r="QNA66" s="559"/>
      <c r="QNB66" s="559"/>
      <c r="QNC66" s="149"/>
      <c r="QND66" s="559"/>
      <c r="QNE66" s="559"/>
      <c r="QNF66" s="559"/>
      <c r="QNG66" s="559"/>
      <c r="QNH66" s="559"/>
      <c r="QNI66" s="559"/>
      <c r="QNJ66" s="559"/>
      <c r="QNK66" s="559"/>
      <c r="QNL66" s="559"/>
      <c r="QNM66" s="559"/>
      <c r="QNN66" s="149"/>
      <c r="QNO66" s="559"/>
      <c r="QNP66" s="559"/>
      <c r="QNQ66" s="559"/>
      <c r="QNR66" s="559"/>
      <c r="QNS66" s="559"/>
      <c r="QNT66" s="559"/>
      <c r="QNU66" s="559"/>
      <c r="QNV66" s="559"/>
      <c r="QNW66" s="559"/>
      <c r="QNX66" s="559"/>
      <c r="QNY66" s="149"/>
      <c r="QNZ66" s="559"/>
      <c r="QOA66" s="559"/>
      <c r="QOB66" s="559"/>
      <c r="QOC66" s="559"/>
      <c r="QOD66" s="559"/>
      <c r="QOE66" s="559"/>
      <c r="QOF66" s="559"/>
      <c r="QOG66" s="559"/>
      <c r="QOH66" s="559"/>
      <c r="QOI66" s="559"/>
      <c r="QOJ66" s="149"/>
      <c r="QOK66" s="559"/>
      <c r="QOL66" s="559"/>
      <c r="QOM66" s="559"/>
      <c r="QON66" s="559"/>
      <c r="QOO66" s="559"/>
      <c r="QOP66" s="559"/>
      <c r="QOQ66" s="559"/>
      <c r="QOR66" s="559"/>
      <c r="QOS66" s="559"/>
      <c r="QOT66" s="559"/>
      <c r="QOU66" s="149"/>
      <c r="QOV66" s="559"/>
      <c r="QOW66" s="559"/>
      <c r="QOX66" s="559"/>
      <c r="QOY66" s="559"/>
      <c r="QOZ66" s="559"/>
      <c r="QPA66" s="559"/>
      <c r="QPB66" s="559"/>
      <c r="QPC66" s="559"/>
      <c r="QPD66" s="559"/>
      <c r="QPE66" s="559"/>
      <c r="QPF66" s="149"/>
      <c r="QPG66" s="559"/>
      <c r="QPH66" s="559"/>
      <c r="QPI66" s="559"/>
      <c r="QPJ66" s="559"/>
      <c r="QPK66" s="559"/>
      <c r="QPL66" s="559"/>
      <c r="QPM66" s="559"/>
      <c r="QPN66" s="559"/>
      <c r="QPO66" s="559"/>
      <c r="QPP66" s="559"/>
      <c r="QPQ66" s="149"/>
      <c r="QPR66" s="559"/>
      <c r="QPS66" s="559"/>
      <c r="QPT66" s="559"/>
      <c r="QPU66" s="559"/>
      <c r="QPV66" s="559"/>
      <c r="QPW66" s="559"/>
      <c r="QPX66" s="559"/>
      <c r="QPY66" s="559"/>
      <c r="QPZ66" s="559"/>
      <c r="QQA66" s="559"/>
      <c r="QQB66" s="149"/>
      <c r="QQC66" s="559"/>
      <c r="QQD66" s="559"/>
      <c r="QQE66" s="559"/>
      <c r="QQF66" s="559"/>
      <c r="QQG66" s="559"/>
      <c r="QQH66" s="559"/>
      <c r="QQI66" s="559"/>
      <c r="QQJ66" s="559"/>
      <c r="QQK66" s="559"/>
      <c r="QQL66" s="559"/>
      <c r="QQM66" s="149"/>
      <c r="QQN66" s="559"/>
      <c r="QQO66" s="559"/>
      <c r="QQP66" s="559"/>
      <c r="QQQ66" s="559"/>
      <c r="QQR66" s="559"/>
      <c r="QQS66" s="559"/>
      <c r="QQT66" s="559"/>
      <c r="QQU66" s="559"/>
      <c r="QQV66" s="559"/>
      <c r="QQW66" s="559"/>
      <c r="QQX66" s="149"/>
      <c r="QQY66" s="559"/>
      <c r="QQZ66" s="559"/>
      <c r="QRA66" s="559"/>
      <c r="QRB66" s="559"/>
      <c r="QRC66" s="559"/>
      <c r="QRD66" s="559"/>
      <c r="QRE66" s="559"/>
      <c r="QRF66" s="559"/>
      <c r="QRG66" s="559"/>
      <c r="QRH66" s="559"/>
      <c r="QRI66" s="149"/>
      <c r="QRJ66" s="559"/>
      <c r="QRK66" s="559"/>
      <c r="QRL66" s="559"/>
      <c r="QRM66" s="559"/>
      <c r="QRN66" s="559"/>
      <c r="QRO66" s="559"/>
      <c r="QRP66" s="559"/>
      <c r="QRQ66" s="559"/>
      <c r="QRR66" s="559"/>
      <c r="QRS66" s="559"/>
      <c r="QRT66" s="149"/>
      <c r="QRU66" s="559"/>
      <c r="QRV66" s="559"/>
      <c r="QRW66" s="559"/>
      <c r="QRX66" s="559"/>
      <c r="QRY66" s="559"/>
      <c r="QRZ66" s="559"/>
      <c r="QSA66" s="559"/>
      <c r="QSB66" s="559"/>
      <c r="QSC66" s="559"/>
      <c r="QSD66" s="559"/>
      <c r="QSE66" s="149"/>
      <c r="QSF66" s="559"/>
      <c r="QSG66" s="559"/>
      <c r="QSH66" s="559"/>
      <c r="QSI66" s="559"/>
      <c r="QSJ66" s="559"/>
      <c r="QSK66" s="559"/>
      <c r="QSL66" s="559"/>
      <c r="QSM66" s="559"/>
      <c r="QSN66" s="559"/>
      <c r="QSO66" s="559"/>
      <c r="QSP66" s="149"/>
      <c r="QSQ66" s="559"/>
      <c r="QSR66" s="559"/>
      <c r="QSS66" s="559"/>
      <c r="QST66" s="559"/>
      <c r="QSU66" s="559"/>
      <c r="QSV66" s="559"/>
      <c r="QSW66" s="559"/>
      <c r="QSX66" s="559"/>
      <c r="QSY66" s="559"/>
      <c r="QSZ66" s="559"/>
      <c r="QTA66" s="149"/>
      <c r="QTB66" s="559"/>
      <c r="QTC66" s="559"/>
      <c r="QTD66" s="559"/>
      <c r="QTE66" s="559"/>
      <c r="QTF66" s="559"/>
      <c r="QTG66" s="559"/>
      <c r="QTH66" s="559"/>
      <c r="QTI66" s="559"/>
      <c r="QTJ66" s="559"/>
      <c r="QTK66" s="559"/>
      <c r="QTL66" s="149"/>
      <c r="QTM66" s="559"/>
      <c r="QTN66" s="559"/>
      <c r="QTO66" s="559"/>
      <c r="QTP66" s="559"/>
      <c r="QTQ66" s="559"/>
      <c r="QTR66" s="559"/>
      <c r="QTS66" s="559"/>
      <c r="QTT66" s="559"/>
      <c r="QTU66" s="559"/>
      <c r="QTV66" s="559"/>
      <c r="QTW66" s="149"/>
      <c r="QTX66" s="559"/>
      <c r="QTY66" s="559"/>
      <c r="QTZ66" s="559"/>
      <c r="QUA66" s="559"/>
      <c r="QUB66" s="559"/>
      <c r="QUC66" s="559"/>
      <c r="QUD66" s="559"/>
      <c r="QUE66" s="559"/>
      <c r="QUF66" s="559"/>
      <c r="QUG66" s="559"/>
      <c r="QUH66" s="149"/>
      <c r="QUI66" s="559"/>
      <c r="QUJ66" s="559"/>
      <c r="QUK66" s="559"/>
      <c r="QUL66" s="559"/>
      <c r="QUM66" s="559"/>
      <c r="QUN66" s="559"/>
      <c r="QUO66" s="559"/>
      <c r="QUP66" s="559"/>
      <c r="QUQ66" s="559"/>
      <c r="QUR66" s="559"/>
      <c r="QUS66" s="149"/>
      <c r="QUT66" s="559"/>
      <c r="QUU66" s="559"/>
      <c r="QUV66" s="559"/>
      <c r="QUW66" s="559"/>
      <c r="QUX66" s="559"/>
      <c r="QUY66" s="559"/>
      <c r="QUZ66" s="559"/>
      <c r="QVA66" s="559"/>
      <c r="QVB66" s="559"/>
      <c r="QVC66" s="559"/>
      <c r="QVD66" s="149"/>
      <c r="QVE66" s="559"/>
      <c r="QVF66" s="559"/>
      <c r="QVG66" s="559"/>
      <c r="QVH66" s="559"/>
      <c r="QVI66" s="559"/>
      <c r="QVJ66" s="559"/>
      <c r="QVK66" s="559"/>
      <c r="QVL66" s="559"/>
      <c r="QVM66" s="559"/>
      <c r="QVN66" s="559"/>
      <c r="QVO66" s="149"/>
      <c r="QVP66" s="559"/>
      <c r="QVQ66" s="559"/>
      <c r="QVR66" s="559"/>
      <c r="QVS66" s="559"/>
      <c r="QVT66" s="559"/>
      <c r="QVU66" s="559"/>
      <c r="QVV66" s="559"/>
      <c r="QVW66" s="559"/>
      <c r="QVX66" s="559"/>
      <c r="QVY66" s="559"/>
      <c r="QVZ66" s="149"/>
      <c r="QWA66" s="559"/>
      <c r="QWB66" s="559"/>
      <c r="QWC66" s="559"/>
      <c r="QWD66" s="559"/>
      <c r="QWE66" s="559"/>
      <c r="QWF66" s="559"/>
      <c r="QWG66" s="559"/>
      <c r="QWH66" s="559"/>
      <c r="QWI66" s="559"/>
      <c r="QWJ66" s="559"/>
      <c r="QWK66" s="149"/>
      <c r="QWL66" s="559"/>
      <c r="QWM66" s="559"/>
      <c r="QWN66" s="559"/>
      <c r="QWO66" s="559"/>
      <c r="QWP66" s="559"/>
      <c r="QWQ66" s="559"/>
      <c r="QWR66" s="559"/>
      <c r="QWS66" s="559"/>
      <c r="QWT66" s="559"/>
      <c r="QWU66" s="559"/>
      <c r="QWV66" s="149"/>
      <c r="QWW66" s="559"/>
      <c r="QWX66" s="559"/>
      <c r="QWY66" s="559"/>
      <c r="QWZ66" s="559"/>
      <c r="QXA66" s="559"/>
      <c r="QXB66" s="559"/>
      <c r="QXC66" s="559"/>
      <c r="QXD66" s="559"/>
      <c r="QXE66" s="559"/>
      <c r="QXF66" s="559"/>
      <c r="QXG66" s="149"/>
      <c r="QXH66" s="559"/>
      <c r="QXI66" s="559"/>
      <c r="QXJ66" s="559"/>
      <c r="QXK66" s="559"/>
      <c r="QXL66" s="559"/>
      <c r="QXM66" s="559"/>
      <c r="QXN66" s="559"/>
      <c r="QXO66" s="559"/>
      <c r="QXP66" s="559"/>
      <c r="QXQ66" s="559"/>
      <c r="QXR66" s="149"/>
      <c r="QXS66" s="559"/>
      <c r="QXT66" s="559"/>
      <c r="QXU66" s="559"/>
      <c r="QXV66" s="559"/>
      <c r="QXW66" s="559"/>
      <c r="QXX66" s="559"/>
      <c r="QXY66" s="559"/>
      <c r="QXZ66" s="559"/>
      <c r="QYA66" s="559"/>
      <c r="QYB66" s="559"/>
      <c r="QYC66" s="149"/>
      <c r="QYD66" s="559"/>
      <c r="QYE66" s="559"/>
      <c r="QYF66" s="559"/>
      <c r="QYG66" s="559"/>
      <c r="QYH66" s="559"/>
      <c r="QYI66" s="559"/>
      <c r="QYJ66" s="559"/>
      <c r="QYK66" s="559"/>
      <c r="QYL66" s="559"/>
      <c r="QYM66" s="559"/>
      <c r="QYN66" s="149"/>
      <c r="QYO66" s="559"/>
      <c r="QYP66" s="559"/>
      <c r="QYQ66" s="559"/>
      <c r="QYR66" s="559"/>
      <c r="QYS66" s="559"/>
      <c r="QYT66" s="559"/>
      <c r="QYU66" s="559"/>
      <c r="QYV66" s="559"/>
      <c r="QYW66" s="559"/>
      <c r="QYX66" s="559"/>
      <c r="QYY66" s="149"/>
      <c r="QYZ66" s="559"/>
      <c r="QZA66" s="559"/>
      <c r="QZB66" s="559"/>
      <c r="QZC66" s="559"/>
      <c r="QZD66" s="559"/>
      <c r="QZE66" s="559"/>
      <c r="QZF66" s="559"/>
      <c r="QZG66" s="559"/>
      <c r="QZH66" s="559"/>
      <c r="QZI66" s="559"/>
      <c r="QZJ66" s="149"/>
      <c r="QZK66" s="559"/>
      <c r="QZL66" s="559"/>
      <c r="QZM66" s="559"/>
      <c r="QZN66" s="559"/>
      <c r="QZO66" s="559"/>
      <c r="QZP66" s="559"/>
      <c r="QZQ66" s="559"/>
      <c r="QZR66" s="559"/>
      <c r="QZS66" s="559"/>
      <c r="QZT66" s="559"/>
      <c r="QZU66" s="149"/>
      <c r="QZV66" s="559"/>
      <c r="QZW66" s="559"/>
      <c r="QZX66" s="559"/>
      <c r="QZY66" s="559"/>
      <c r="QZZ66" s="559"/>
      <c r="RAA66" s="559"/>
      <c r="RAB66" s="559"/>
      <c r="RAC66" s="559"/>
      <c r="RAD66" s="559"/>
      <c r="RAE66" s="559"/>
      <c r="RAF66" s="149"/>
      <c r="RAG66" s="559"/>
      <c r="RAH66" s="559"/>
      <c r="RAI66" s="559"/>
      <c r="RAJ66" s="559"/>
      <c r="RAK66" s="559"/>
      <c r="RAL66" s="559"/>
      <c r="RAM66" s="559"/>
      <c r="RAN66" s="559"/>
      <c r="RAO66" s="559"/>
      <c r="RAP66" s="559"/>
      <c r="RAQ66" s="149"/>
      <c r="RAR66" s="559"/>
      <c r="RAS66" s="559"/>
      <c r="RAT66" s="559"/>
      <c r="RAU66" s="559"/>
      <c r="RAV66" s="559"/>
      <c r="RAW66" s="559"/>
      <c r="RAX66" s="559"/>
      <c r="RAY66" s="559"/>
      <c r="RAZ66" s="559"/>
      <c r="RBA66" s="559"/>
      <c r="RBB66" s="149"/>
      <c r="RBC66" s="559"/>
      <c r="RBD66" s="559"/>
      <c r="RBE66" s="559"/>
      <c r="RBF66" s="559"/>
      <c r="RBG66" s="559"/>
      <c r="RBH66" s="559"/>
      <c r="RBI66" s="559"/>
      <c r="RBJ66" s="559"/>
      <c r="RBK66" s="559"/>
      <c r="RBL66" s="559"/>
      <c r="RBM66" s="149"/>
      <c r="RBN66" s="559"/>
      <c r="RBO66" s="559"/>
      <c r="RBP66" s="559"/>
      <c r="RBQ66" s="559"/>
      <c r="RBR66" s="559"/>
      <c r="RBS66" s="559"/>
      <c r="RBT66" s="559"/>
      <c r="RBU66" s="559"/>
      <c r="RBV66" s="559"/>
      <c r="RBW66" s="559"/>
      <c r="RBX66" s="149"/>
      <c r="RBY66" s="559"/>
      <c r="RBZ66" s="559"/>
      <c r="RCA66" s="559"/>
      <c r="RCB66" s="559"/>
      <c r="RCC66" s="559"/>
      <c r="RCD66" s="559"/>
      <c r="RCE66" s="559"/>
      <c r="RCF66" s="559"/>
      <c r="RCG66" s="559"/>
      <c r="RCH66" s="559"/>
      <c r="RCI66" s="149"/>
      <c r="RCJ66" s="559"/>
      <c r="RCK66" s="559"/>
      <c r="RCL66" s="559"/>
      <c r="RCM66" s="559"/>
      <c r="RCN66" s="559"/>
      <c r="RCO66" s="559"/>
      <c r="RCP66" s="559"/>
      <c r="RCQ66" s="559"/>
      <c r="RCR66" s="559"/>
      <c r="RCS66" s="559"/>
      <c r="RCT66" s="149"/>
      <c r="RCU66" s="559"/>
      <c r="RCV66" s="559"/>
      <c r="RCW66" s="559"/>
      <c r="RCX66" s="559"/>
      <c r="RCY66" s="559"/>
      <c r="RCZ66" s="559"/>
      <c r="RDA66" s="559"/>
      <c r="RDB66" s="559"/>
      <c r="RDC66" s="559"/>
      <c r="RDD66" s="559"/>
      <c r="RDE66" s="149"/>
      <c r="RDF66" s="559"/>
      <c r="RDG66" s="559"/>
      <c r="RDH66" s="559"/>
      <c r="RDI66" s="559"/>
      <c r="RDJ66" s="559"/>
      <c r="RDK66" s="559"/>
      <c r="RDL66" s="559"/>
      <c r="RDM66" s="559"/>
      <c r="RDN66" s="559"/>
      <c r="RDO66" s="559"/>
      <c r="RDP66" s="149"/>
      <c r="RDQ66" s="559"/>
      <c r="RDR66" s="559"/>
      <c r="RDS66" s="559"/>
      <c r="RDT66" s="559"/>
      <c r="RDU66" s="559"/>
      <c r="RDV66" s="559"/>
      <c r="RDW66" s="559"/>
      <c r="RDX66" s="559"/>
      <c r="RDY66" s="559"/>
      <c r="RDZ66" s="559"/>
      <c r="REA66" s="149"/>
      <c r="REB66" s="559"/>
      <c r="REC66" s="559"/>
      <c r="RED66" s="559"/>
      <c r="REE66" s="559"/>
      <c r="REF66" s="559"/>
      <c r="REG66" s="559"/>
      <c r="REH66" s="559"/>
      <c r="REI66" s="559"/>
      <c r="REJ66" s="559"/>
      <c r="REK66" s="559"/>
      <c r="REL66" s="149"/>
      <c r="REM66" s="559"/>
      <c r="REN66" s="559"/>
      <c r="REO66" s="559"/>
      <c r="REP66" s="559"/>
      <c r="REQ66" s="559"/>
      <c r="RER66" s="559"/>
      <c r="RES66" s="559"/>
      <c r="RET66" s="559"/>
      <c r="REU66" s="559"/>
      <c r="REV66" s="559"/>
      <c r="REW66" s="149"/>
      <c r="REX66" s="559"/>
      <c r="REY66" s="559"/>
      <c r="REZ66" s="559"/>
      <c r="RFA66" s="559"/>
      <c r="RFB66" s="559"/>
      <c r="RFC66" s="559"/>
      <c r="RFD66" s="559"/>
      <c r="RFE66" s="559"/>
      <c r="RFF66" s="559"/>
      <c r="RFG66" s="559"/>
      <c r="RFH66" s="149"/>
      <c r="RFI66" s="559"/>
      <c r="RFJ66" s="559"/>
      <c r="RFK66" s="559"/>
      <c r="RFL66" s="559"/>
      <c r="RFM66" s="559"/>
      <c r="RFN66" s="559"/>
      <c r="RFO66" s="559"/>
      <c r="RFP66" s="559"/>
      <c r="RFQ66" s="559"/>
      <c r="RFR66" s="559"/>
      <c r="RFS66" s="149"/>
      <c r="RFT66" s="559"/>
      <c r="RFU66" s="559"/>
      <c r="RFV66" s="559"/>
      <c r="RFW66" s="559"/>
      <c r="RFX66" s="559"/>
      <c r="RFY66" s="559"/>
      <c r="RFZ66" s="559"/>
      <c r="RGA66" s="559"/>
      <c r="RGB66" s="559"/>
      <c r="RGC66" s="559"/>
      <c r="RGD66" s="149"/>
      <c r="RGE66" s="559"/>
      <c r="RGF66" s="559"/>
      <c r="RGG66" s="559"/>
      <c r="RGH66" s="559"/>
      <c r="RGI66" s="559"/>
      <c r="RGJ66" s="559"/>
      <c r="RGK66" s="559"/>
      <c r="RGL66" s="559"/>
      <c r="RGM66" s="559"/>
      <c r="RGN66" s="559"/>
      <c r="RGO66" s="149"/>
      <c r="RGP66" s="559"/>
      <c r="RGQ66" s="559"/>
      <c r="RGR66" s="559"/>
      <c r="RGS66" s="559"/>
      <c r="RGT66" s="559"/>
      <c r="RGU66" s="559"/>
      <c r="RGV66" s="559"/>
      <c r="RGW66" s="559"/>
      <c r="RGX66" s="559"/>
      <c r="RGY66" s="559"/>
      <c r="RGZ66" s="149"/>
      <c r="RHA66" s="559"/>
      <c r="RHB66" s="559"/>
      <c r="RHC66" s="559"/>
      <c r="RHD66" s="559"/>
      <c r="RHE66" s="559"/>
      <c r="RHF66" s="559"/>
      <c r="RHG66" s="559"/>
      <c r="RHH66" s="559"/>
      <c r="RHI66" s="559"/>
      <c r="RHJ66" s="559"/>
      <c r="RHK66" s="149"/>
      <c r="RHL66" s="559"/>
      <c r="RHM66" s="559"/>
      <c r="RHN66" s="559"/>
      <c r="RHO66" s="559"/>
      <c r="RHP66" s="559"/>
      <c r="RHQ66" s="559"/>
      <c r="RHR66" s="559"/>
      <c r="RHS66" s="559"/>
      <c r="RHT66" s="559"/>
      <c r="RHU66" s="559"/>
      <c r="RHV66" s="149"/>
      <c r="RHW66" s="559"/>
      <c r="RHX66" s="559"/>
      <c r="RHY66" s="559"/>
      <c r="RHZ66" s="559"/>
      <c r="RIA66" s="559"/>
      <c r="RIB66" s="559"/>
      <c r="RIC66" s="559"/>
      <c r="RID66" s="559"/>
      <c r="RIE66" s="559"/>
      <c r="RIF66" s="559"/>
      <c r="RIG66" s="149"/>
      <c r="RIH66" s="559"/>
      <c r="RII66" s="559"/>
      <c r="RIJ66" s="559"/>
      <c r="RIK66" s="559"/>
      <c r="RIL66" s="559"/>
      <c r="RIM66" s="559"/>
      <c r="RIN66" s="559"/>
      <c r="RIO66" s="559"/>
      <c r="RIP66" s="559"/>
      <c r="RIQ66" s="559"/>
      <c r="RIR66" s="149"/>
      <c r="RIS66" s="559"/>
      <c r="RIT66" s="559"/>
      <c r="RIU66" s="559"/>
      <c r="RIV66" s="559"/>
      <c r="RIW66" s="559"/>
      <c r="RIX66" s="559"/>
      <c r="RIY66" s="559"/>
      <c r="RIZ66" s="559"/>
      <c r="RJA66" s="559"/>
      <c r="RJB66" s="559"/>
      <c r="RJC66" s="149"/>
      <c r="RJD66" s="559"/>
      <c r="RJE66" s="559"/>
      <c r="RJF66" s="559"/>
      <c r="RJG66" s="559"/>
      <c r="RJH66" s="559"/>
      <c r="RJI66" s="559"/>
      <c r="RJJ66" s="559"/>
      <c r="RJK66" s="559"/>
      <c r="RJL66" s="559"/>
      <c r="RJM66" s="559"/>
      <c r="RJN66" s="149"/>
      <c r="RJO66" s="559"/>
      <c r="RJP66" s="559"/>
      <c r="RJQ66" s="559"/>
      <c r="RJR66" s="559"/>
      <c r="RJS66" s="559"/>
      <c r="RJT66" s="559"/>
      <c r="RJU66" s="559"/>
      <c r="RJV66" s="559"/>
      <c r="RJW66" s="559"/>
      <c r="RJX66" s="559"/>
      <c r="RJY66" s="149"/>
      <c r="RJZ66" s="559"/>
      <c r="RKA66" s="559"/>
      <c r="RKB66" s="559"/>
      <c r="RKC66" s="559"/>
      <c r="RKD66" s="559"/>
      <c r="RKE66" s="559"/>
      <c r="RKF66" s="559"/>
      <c r="RKG66" s="559"/>
      <c r="RKH66" s="559"/>
      <c r="RKI66" s="559"/>
      <c r="RKJ66" s="149"/>
      <c r="RKK66" s="559"/>
      <c r="RKL66" s="559"/>
      <c r="RKM66" s="559"/>
      <c r="RKN66" s="559"/>
      <c r="RKO66" s="559"/>
      <c r="RKP66" s="559"/>
      <c r="RKQ66" s="559"/>
      <c r="RKR66" s="559"/>
      <c r="RKS66" s="559"/>
      <c r="RKT66" s="559"/>
      <c r="RKU66" s="149"/>
      <c r="RKV66" s="559"/>
      <c r="RKW66" s="559"/>
      <c r="RKX66" s="559"/>
      <c r="RKY66" s="559"/>
      <c r="RKZ66" s="559"/>
      <c r="RLA66" s="559"/>
      <c r="RLB66" s="559"/>
      <c r="RLC66" s="559"/>
      <c r="RLD66" s="559"/>
      <c r="RLE66" s="559"/>
      <c r="RLF66" s="149"/>
      <c r="RLG66" s="559"/>
      <c r="RLH66" s="559"/>
      <c r="RLI66" s="559"/>
      <c r="RLJ66" s="559"/>
      <c r="RLK66" s="559"/>
      <c r="RLL66" s="559"/>
      <c r="RLM66" s="559"/>
      <c r="RLN66" s="559"/>
      <c r="RLO66" s="559"/>
      <c r="RLP66" s="559"/>
      <c r="RLQ66" s="149"/>
      <c r="RLR66" s="559"/>
      <c r="RLS66" s="559"/>
      <c r="RLT66" s="559"/>
      <c r="RLU66" s="559"/>
      <c r="RLV66" s="559"/>
      <c r="RLW66" s="559"/>
      <c r="RLX66" s="559"/>
      <c r="RLY66" s="559"/>
      <c r="RLZ66" s="559"/>
      <c r="RMA66" s="559"/>
      <c r="RMB66" s="149"/>
      <c r="RMC66" s="559"/>
      <c r="RMD66" s="559"/>
      <c r="RME66" s="559"/>
      <c r="RMF66" s="559"/>
      <c r="RMG66" s="559"/>
      <c r="RMH66" s="559"/>
      <c r="RMI66" s="559"/>
      <c r="RMJ66" s="559"/>
      <c r="RMK66" s="559"/>
      <c r="RML66" s="559"/>
      <c r="RMM66" s="149"/>
      <c r="RMN66" s="559"/>
      <c r="RMO66" s="559"/>
      <c r="RMP66" s="559"/>
      <c r="RMQ66" s="559"/>
      <c r="RMR66" s="559"/>
      <c r="RMS66" s="559"/>
      <c r="RMT66" s="559"/>
      <c r="RMU66" s="559"/>
      <c r="RMV66" s="559"/>
      <c r="RMW66" s="559"/>
      <c r="RMX66" s="149"/>
      <c r="RMY66" s="559"/>
      <c r="RMZ66" s="559"/>
      <c r="RNA66" s="559"/>
      <c r="RNB66" s="559"/>
      <c r="RNC66" s="559"/>
      <c r="RND66" s="559"/>
      <c r="RNE66" s="559"/>
      <c r="RNF66" s="559"/>
      <c r="RNG66" s="559"/>
      <c r="RNH66" s="559"/>
      <c r="RNI66" s="149"/>
      <c r="RNJ66" s="559"/>
      <c r="RNK66" s="559"/>
      <c r="RNL66" s="559"/>
      <c r="RNM66" s="559"/>
      <c r="RNN66" s="559"/>
      <c r="RNO66" s="559"/>
      <c r="RNP66" s="559"/>
      <c r="RNQ66" s="559"/>
      <c r="RNR66" s="559"/>
      <c r="RNS66" s="559"/>
      <c r="RNT66" s="149"/>
      <c r="RNU66" s="559"/>
      <c r="RNV66" s="559"/>
      <c r="RNW66" s="559"/>
      <c r="RNX66" s="559"/>
      <c r="RNY66" s="559"/>
      <c r="RNZ66" s="559"/>
      <c r="ROA66" s="559"/>
      <c r="ROB66" s="559"/>
      <c r="ROC66" s="559"/>
      <c r="ROD66" s="559"/>
      <c r="ROE66" s="149"/>
      <c r="ROF66" s="559"/>
      <c r="ROG66" s="559"/>
      <c r="ROH66" s="559"/>
      <c r="ROI66" s="559"/>
      <c r="ROJ66" s="559"/>
      <c r="ROK66" s="559"/>
      <c r="ROL66" s="559"/>
      <c r="ROM66" s="559"/>
      <c r="RON66" s="559"/>
      <c r="ROO66" s="559"/>
      <c r="ROP66" s="149"/>
      <c r="ROQ66" s="559"/>
      <c r="ROR66" s="559"/>
      <c r="ROS66" s="559"/>
      <c r="ROT66" s="559"/>
      <c r="ROU66" s="559"/>
      <c r="ROV66" s="559"/>
      <c r="ROW66" s="559"/>
      <c r="ROX66" s="559"/>
      <c r="ROY66" s="559"/>
      <c r="ROZ66" s="559"/>
      <c r="RPA66" s="149"/>
      <c r="RPB66" s="559"/>
      <c r="RPC66" s="559"/>
      <c r="RPD66" s="559"/>
      <c r="RPE66" s="559"/>
      <c r="RPF66" s="559"/>
      <c r="RPG66" s="559"/>
      <c r="RPH66" s="559"/>
      <c r="RPI66" s="559"/>
      <c r="RPJ66" s="559"/>
      <c r="RPK66" s="559"/>
      <c r="RPL66" s="149"/>
      <c r="RPM66" s="559"/>
      <c r="RPN66" s="559"/>
      <c r="RPO66" s="559"/>
      <c r="RPP66" s="559"/>
      <c r="RPQ66" s="559"/>
      <c r="RPR66" s="559"/>
      <c r="RPS66" s="559"/>
      <c r="RPT66" s="559"/>
      <c r="RPU66" s="559"/>
      <c r="RPV66" s="559"/>
      <c r="RPW66" s="149"/>
      <c r="RPX66" s="559"/>
      <c r="RPY66" s="559"/>
      <c r="RPZ66" s="559"/>
      <c r="RQA66" s="559"/>
      <c r="RQB66" s="559"/>
      <c r="RQC66" s="559"/>
      <c r="RQD66" s="559"/>
      <c r="RQE66" s="559"/>
      <c r="RQF66" s="559"/>
      <c r="RQG66" s="559"/>
      <c r="RQH66" s="149"/>
      <c r="RQI66" s="559"/>
      <c r="RQJ66" s="559"/>
      <c r="RQK66" s="559"/>
      <c r="RQL66" s="559"/>
      <c r="RQM66" s="559"/>
      <c r="RQN66" s="559"/>
      <c r="RQO66" s="559"/>
      <c r="RQP66" s="559"/>
      <c r="RQQ66" s="559"/>
      <c r="RQR66" s="559"/>
      <c r="RQS66" s="149"/>
      <c r="RQT66" s="559"/>
      <c r="RQU66" s="559"/>
      <c r="RQV66" s="559"/>
      <c r="RQW66" s="559"/>
      <c r="RQX66" s="559"/>
      <c r="RQY66" s="559"/>
      <c r="RQZ66" s="559"/>
      <c r="RRA66" s="559"/>
      <c r="RRB66" s="559"/>
      <c r="RRC66" s="559"/>
      <c r="RRD66" s="149"/>
      <c r="RRE66" s="559"/>
      <c r="RRF66" s="559"/>
      <c r="RRG66" s="559"/>
      <c r="RRH66" s="559"/>
      <c r="RRI66" s="559"/>
      <c r="RRJ66" s="559"/>
      <c r="RRK66" s="559"/>
      <c r="RRL66" s="559"/>
      <c r="RRM66" s="559"/>
      <c r="RRN66" s="559"/>
      <c r="RRO66" s="149"/>
      <c r="RRP66" s="559"/>
      <c r="RRQ66" s="559"/>
      <c r="RRR66" s="559"/>
      <c r="RRS66" s="559"/>
      <c r="RRT66" s="559"/>
      <c r="RRU66" s="559"/>
      <c r="RRV66" s="559"/>
      <c r="RRW66" s="559"/>
      <c r="RRX66" s="559"/>
      <c r="RRY66" s="559"/>
      <c r="RRZ66" s="149"/>
      <c r="RSA66" s="559"/>
      <c r="RSB66" s="559"/>
      <c r="RSC66" s="559"/>
      <c r="RSD66" s="559"/>
      <c r="RSE66" s="559"/>
      <c r="RSF66" s="559"/>
      <c r="RSG66" s="559"/>
      <c r="RSH66" s="559"/>
      <c r="RSI66" s="559"/>
      <c r="RSJ66" s="559"/>
      <c r="RSK66" s="149"/>
      <c r="RSL66" s="559"/>
      <c r="RSM66" s="559"/>
      <c r="RSN66" s="559"/>
      <c r="RSO66" s="559"/>
      <c r="RSP66" s="559"/>
      <c r="RSQ66" s="559"/>
      <c r="RSR66" s="559"/>
      <c r="RSS66" s="559"/>
      <c r="RST66" s="559"/>
      <c r="RSU66" s="559"/>
      <c r="RSV66" s="149"/>
      <c r="RSW66" s="559"/>
      <c r="RSX66" s="559"/>
      <c r="RSY66" s="559"/>
      <c r="RSZ66" s="559"/>
      <c r="RTA66" s="559"/>
      <c r="RTB66" s="559"/>
      <c r="RTC66" s="559"/>
      <c r="RTD66" s="559"/>
      <c r="RTE66" s="559"/>
      <c r="RTF66" s="559"/>
      <c r="RTG66" s="149"/>
      <c r="RTH66" s="559"/>
      <c r="RTI66" s="559"/>
      <c r="RTJ66" s="559"/>
      <c r="RTK66" s="559"/>
      <c r="RTL66" s="559"/>
      <c r="RTM66" s="559"/>
      <c r="RTN66" s="559"/>
      <c r="RTO66" s="559"/>
      <c r="RTP66" s="559"/>
      <c r="RTQ66" s="559"/>
      <c r="RTR66" s="149"/>
      <c r="RTS66" s="559"/>
      <c r="RTT66" s="559"/>
      <c r="RTU66" s="559"/>
      <c r="RTV66" s="559"/>
      <c r="RTW66" s="559"/>
      <c r="RTX66" s="559"/>
      <c r="RTY66" s="559"/>
      <c r="RTZ66" s="559"/>
      <c r="RUA66" s="559"/>
      <c r="RUB66" s="559"/>
      <c r="RUC66" s="149"/>
      <c r="RUD66" s="559"/>
      <c r="RUE66" s="559"/>
      <c r="RUF66" s="559"/>
      <c r="RUG66" s="559"/>
      <c r="RUH66" s="559"/>
      <c r="RUI66" s="559"/>
      <c r="RUJ66" s="559"/>
      <c r="RUK66" s="559"/>
      <c r="RUL66" s="559"/>
      <c r="RUM66" s="559"/>
      <c r="RUN66" s="149"/>
      <c r="RUO66" s="559"/>
      <c r="RUP66" s="559"/>
      <c r="RUQ66" s="559"/>
      <c r="RUR66" s="559"/>
      <c r="RUS66" s="559"/>
      <c r="RUT66" s="559"/>
      <c r="RUU66" s="559"/>
      <c r="RUV66" s="559"/>
      <c r="RUW66" s="559"/>
      <c r="RUX66" s="559"/>
      <c r="RUY66" s="149"/>
      <c r="RUZ66" s="559"/>
      <c r="RVA66" s="559"/>
      <c r="RVB66" s="559"/>
      <c r="RVC66" s="559"/>
      <c r="RVD66" s="559"/>
      <c r="RVE66" s="559"/>
      <c r="RVF66" s="559"/>
      <c r="RVG66" s="559"/>
      <c r="RVH66" s="559"/>
      <c r="RVI66" s="559"/>
      <c r="RVJ66" s="149"/>
      <c r="RVK66" s="559"/>
      <c r="RVL66" s="559"/>
      <c r="RVM66" s="559"/>
      <c r="RVN66" s="559"/>
      <c r="RVO66" s="559"/>
      <c r="RVP66" s="559"/>
      <c r="RVQ66" s="559"/>
      <c r="RVR66" s="559"/>
      <c r="RVS66" s="559"/>
      <c r="RVT66" s="559"/>
      <c r="RVU66" s="149"/>
      <c r="RVV66" s="559"/>
      <c r="RVW66" s="559"/>
      <c r="RVX66" s="559"/>
      <c r="RVY66" s="559"/>
      <c r="RVZ66" s="559"/>
      <c r="RWA66" s="559"/>
      <c r="RWB66" s="559"/>
      <c r="RWC66" s="559"/>
      <c r="RWD66" s="559"/>
      <c r="RWE66" s="559"/>
      <c r="RWF66" s="149"/>
      <c r="RWG66" s="559"/>
      <c r="RWH66" s="559"/>
      <c r="RWI66" s="559"/>
      <c r="RWJ66" s="559"/>
      <c r="RWK66" s="559"/>
      <c r="RWL66" s="559"/>
      <c r="RWM66" s="559"/>
      <c r="RWN66" s="559"/>
      <c r="RWO66" s="559"/>
      <c r="RWP66" s="559"/>
      <c r="RWQ66" s="149"/>
      <c r="RWR66" s="559"/>
      <c r="RWS66" s="559"/>
      <c r="RWT66" s="559"/>
      <c r="RWU66" s="559"/>
      <c r="RWV66" s="559"/>
      <c r="RWW66" s="559"/>
      <c r="RWX66" s="559"/>
      <c r="RWY66" s="559"/>
      <c r="RWZ66" s="559"/>
      <c r="RXA66" s="559"/>
      <c r="RXB66" s="149"/>
      <c r="RXC66" s="559"/>
      <c r="RXD66" s="559"/>
      <c r="RXE66" s="559"/>
      <c r="RXF66" s="559"/>
      <c r="RXG66" s="559"/>
      <c r="RXH66" s="559"/>
      <c r="RXI66" s="559"/>
      <c r="RXJ66" s="559"/>
      <c r="RXK66" s="559"/>
      <c r="RXL66" s="559"/>
      <c r="RXM66" s="149"/>
      <c r="RXN66" s="559"/>
      <c r="RXO66" s="559"/>
      <c r="RXP66" s="559"/>
      <c r="RXQ66" s="559"/>
      <c r="RXR66" s="559"/>
      <c r="RXS66" s="559"/>
      <c r="RXT66" s="559"/>
      <c r="RXU66" s="559"/>
      <c r="RXV66" s="559"/>
      <c r="RXW66" s="559"/>
      <c r="RXX66" s="149"/>
      <c r="RXY66" s="559"/>
      <c r="RXZ66" s="559"/>
      <c r="RYA66" s="559"/>
      <c r="RYB66" s="559"/>
      <c r="RYC66" s="559"/>
      <c r="RYD66" s="559"/>
      <c r="RYE66" s="559"/>
      <c r="RYF66" s="559"/>
      <c r="RYG66" s="559"/>
      <c r="RYH66" s="559"/>
      <c r="RYI66" s="149"/>
      <c r="RYJ66" s="559"/>
      <c r="RYK66" s="559"/>
      <c r="RYL66" s="559"/>
      <c r="RYM66" s="559"/>
      <c r="RYN66" s="559"/>
      <c r="RYO66" s="559"/>
      <c r="RYP66" s="559"/>
      <c r="RYQ66" s="559"/>
      <c r="RYR66" s="559"/>
      <c r="RYS66" s="559"/>
      <c r="RYT66" s="149"/>
      <c r="RYU66" s="559"/>
      <c r="RYV66" s="559"/>
      <c r="RYW66" s="559"/>
      <c r="RYX66" s="559"/>
      <c r="RYY66" s="559"/>
      <c r="RYZ66" s="559"/>
      <c r="RZA66" s="559"/>
      <c r="RZB66" s="559"/>
      <c r="RZC66" s="559"/>
      <c r="RZD66" s="559"/>
      <c r="RZE66" s="149"/>
      <c r="RZF66" s="559"/>
      <c r="RZG66" s="559"/>
      <c r="RZH66" s="559"/>
      <c r="RZI66" s="559"/>
      <c r="RZJ66" s="559"/>
      <c r="RZK66" s="559"/>
      <c r="RZL66" s="559"/>
      <c r="RZM66" s="559"/>
      <c r="RZN66" s="559"/>
      <c r="RZO66" s="559"/>
      <c r="RZP66" s="149"/>
      <c r="RZQ66" s="559"/>
      <c r="RZR66" s="559"/>
      <c r="RZS66" s="559"/>
      <c r="RZT66" s="559"/>
      <c r="RZU66" s="559"/>
      <c r="RZV66" s="559"/>
      <c r="RZW66" s="559"/>
      <c r="RZX66" s="559"/>
      <c r="RZY66" s="559"/>
      <c r="RZZ66" s="559"/>
      <c r="SAA66" s="149"/>
      <c r="SAB66" s="559"/>
      <c r="SAC66" s="559"/>
      <c r="SAD66" s="559"/>
      <c r="SAE66" s="559"/>
      <c r="SAF66" s="559"/>
      <c r="SAG66" s="559"/>
      <c r="SAH66" s="559"/>
      <c r="SAI66" s="559"/>
      <c r="SAJ66" s="559"/>
      <c r="SAK66" s="559"/>
      <c r="SAL66" s="149"/>
      <c r="SAM66" s="559"/>
      <c r="SAN66" s="559"/>
      <c r="SAO66" s="559"/>
      <c r="SAP66" s="559"/>
      <c r="SAQ66" s="559"/>
      <c r="SAR66" s="559"/>
      <c r="SAS66" s="559"/>
      <c r="SAT66" s="559"/>
      <c r="SAU66" s="559"/>
      <c r="SAV66" s="559"/>
      <c r="SAW66" s="149"/>
      <c r="SAX66" s="559"/>
      <c r="SAY66" s="559"/>
      <c r="SAZ66" s="559"/>
      <c r="SBA66" s="559"/>
      <c r="SBB66" s="559"/>
      <c r="SBC66" s="559"/>
      <c r="SBD66" s="559"/>
      <c r="SBE66" s="559"/>
      <c r="SBF66" s="559"/>
      <c r="SBG66" s="559"/>
      <c r="SBH66" s="149"/>
      <c r="SBI66" s="559"/>
      <c r="SBJ66" s="559"/>
      <c r="SBK66" s="559"/>
      <c r="SBL66" s="559"/>
      <c r="SBM66" s="559"/>
      <c r="SBN66" s="559"/>
      <c r="SBO66" s="559"/>
      <c r="SBP66" s="559"/>
      <c r="SBQ66" s="559"/>
      <c r="SBR66" s="559"/>
      <c r="SBS66" s="149"/>
      <c r="SBT66" s="559"/>
      <c r="SBU66" s="559"/>
      <c r="SBV66" s="559"/>
      <c r="SBW66" s="559"/>
      <c r="SBX66" s="559"/>
      <c r="SBY66" s="559"/>
      <c r="SBZ66" s="559"/>
      <c r="SCA66" s="559"/>
      <c r="SCB66" s="559"/>
      <c r="SCC66" s="559"/>
      <c r="SCD66" s="149"/>
      <c r="SCE66" s="559"/>
      <c r="SCF66" s="559"/>
      <c r="SCG66" s="559"/>
      <c r="SCH66" s="559"/>
      <c r="SCI66" s="559"/>
      <c r="SCJ66" s="559"/>
      <c r="SCK66" s="559"/>
      <c r="SCL66" s="559"/>
      <c r="SCM66" s="559"/>
      <c r="SCN66" s="559"/>
      <c r="SCO66" s="149"/>
      <c r="SCP66" s="559"/>
      <c r="SCQ66" s="559"/>
      <c r="SCR66" s="559"/>
      <c r="SCS66" s="559"/>
      <c r="SCT66" s="559"/>
      <c r="SCU66" s="559"/>
      <c r="SCV66" s="559"/>
      <c r="SCW66" s="559"/>
      <c r="SCX66" s="559"/>
      <c r="SCY66" s="559"/>
      <c r="SCZ66" s="149"/>
      <c r="SDA66" s="559"/>
      <c r="SDB66" s="559"/>
      <c r="SDC66" s="559"/>
      <c r="SDD66" s="559"/>
      <c r="SDE66" s="559"/>
      <c r="SDF66" s="559"/>
      <c r="SDG66" s="559"/>
      <c r="SDH66" s="559"/>
      <c r="SDI66" s="559"/>
      <c r="SDJ66" s="559"/>
      <c r="SDK66" s="149"/>
      <c r="SDL66" s="559"/>
      <c r="SDM66" s="559"/>
      <c r="SDN66" s="559"/>
      <c r="SDO66" s="559"/>
      <c r="SDP66" s="559"/>
      <c r="SDQ66" s="559"/>
      <c r="SDR66" s="559"/>
      <c r="SDS66" s="559"/>
      <c r="SDT66" s="559"/>
      <c r="SDU66" s="559"/>
      <c r="SDV66" s="149"/>
      <c r="SDW66" s="559"/>
      <c r="SDX66" s="559"/>
      <c r="SDY66" s="559"/>
      <c r="SDZ66" s="559"/>
      <c r="SEA66" s="559"/>
      <c r="SEB66" s="559"/>
      <c r="SEC66" s="559"/>
      <c r="SED66" s="559"/>
      <c r="SEE66" s="559"/>
      <c r="SEF66" s="559"/>
      <c r="SEG66" s="149"/>
      <c r="SEH66" s="559"/>
      <c r="SEI66" s="559"/>
      <c r="SEJ66" s="559"/>
      <c r="SEK66" s="559"/>
      <c r="SEL66" s="559"/>
      <c r="SEM66" s="559"/>
      <c r="SEN66" s="559"/>
      <c r="SEO66" s="559"/>
      <c r="SEP66" s="559"/>
      <c r="SEQ66" s="559"/>
      <c r="SER66" s="149"/>
      <c r="SES66" s="559"/>
      <c r="SET66" s="559"/>
      <c r="SEU66" s="559"/>
      <c r="SEV66" s="559"/>
      <c r="SEW66" s="559"/>
      <c r="SEX66" s="559"/>
      <c r="SEY66" s="559"/>
      <c r="SEZ66" s="559"/>
      <c r="SFA66" s="559"/>
      <c r="SFB66" s="559"/>
      <c r="SFC66" s="149"/>
      <c r="SFD66" s="559"/>
      <c r="SFE66" s="559"/>
      <c r="SFF66" s="559"/>
      <c r="SFG66" s="559"/>
      <c r="SFH66" s="559"/>
      <c r="SFI66" s="559"/>
      <c r="SFJ66" s="559"/>
      <c r="SFK66" s="559"/>
      <c r="SFL66" s="559"/>
      <c r="SFM66" s="559"/>
      <c r="SFN66" s="149"/>
      <c r="SFO66" s="559"/>
      <c r="SFP66" s="559"/>
      <c r="SFQ66" s="559"/>
      <c r="SFR66" s="559"/>
      <c r="SFS66" s="559"/>
      <c r="SFT66" s="559"/>
      <c r="SFU66" s="559"/>
      <c r="SFV66" s="559"/>
      <c r="SFW66" s="559"/>
      <c r="SFX66" s="559"/>
      <c r="SFY66" s="149"/>
      <c r="SFZ66" s="559"/>
      <c r="SGA66" s="559"/>
      <c r="SGB66" s="559"/>
      <c r="SGC66" s="559"/>
      <c r="SGD66" s="559"/>
      <c r="SGE66" s="559"/>
      <c r="SGF66" s="559"/>
      <c r="SGG66" s="559"/>
      <c r="SGH66" s="559"/>
      <c r="SGI66" s="559"/>
      <c r="SGJ66" s="149"/>
      <c r="SGK66" s="559"/>
      <c r="SGL66" s="559"/>
      <c r="SGM66" s="559"/>
      <c r="SGN66" s="559"/>
      <c r="SGO66" s="559"/>
      <c r="SGP66" s="559"/>
      <c r="SGQ66" s="559"/>
      <c r="SGR66" s="559"/>
      <c r="SGS66" s="559"/>
      <c r="SGT66" s="559"/>
      <c r="SGU66" s="149"/>
      <c r="SGV66" s="559"/>
      <c r="SGW66" s="559"/>
      <c r="SGX66" s="559"/>
      <c r="SGY66" s="559"/>
      <c r="SGZ66" s="559"/>
      <c r="SHA66" s="559"/>
      <c r="SHB66" s="559"/>
      <c r="SHC66" s="559"/>
      <c r="SHD66" s="559"/>
      <c r="SHE66" s="559"/>
      <c r="SHF66" s="149"/>
      <c r="SHG66" s="559"/>
      <c r="SHH66" s="559"/>
      <c r="SHI66" s="559"/>
      <c r="SHJ66" s="559"/>
      <c r="SHK66" s="559"/>
      <c r="SHL66" s="559"/>
      <c r="SHM66" s="559"/>
      <c r="SHN66" s="559"/>
      <c r="SHO66" s="559"/>
      <c r="SHP66" s="559"/>
      <c r="SHQ66" s="149"/>
      <c r="SHR66" s="559"/>
      <c r="SHS66" s="559"/>
      <c r="SHT66" s="559"/>
      <c r="SHU66" s="559"/>
      <c r="SHV66" s="559"/>
      <c r="SHW66" s="559"/>
      <c r="SHX66" s="559"/>
      <c r="SHY66" s="559"/>
      <c r="SHZ66" s="559"/>
      <c r="SIA66" s="559"/>
      <c r="SIB66" s="149"/>
      <c r="SIC66" s="559"/>
      <c r="SID66" s="559"/>
      <c r="SIE66" s="559"/>
      <c r="SIF66" s="559"/>
      <c r="SIG66" s="559"/>
      <c r="SIH66" s="559"/>
      <c r="SII66" s="559"/>
      <c r="SIJ66" s="559"/>
      <c r="SIK66" s="559"/>
      <c r="SIL66" s="559"/>
      <c r="SIM66" s="149"/>
      <c r="SIN66" s="559"/>
      <c r="SIO66" s="559"/>
      <c r="SIP66" s="559"/>
      <c r="SIQ66" s="559"/>
      <c r="SIR66" s="559"/>
      <c r="SIS66" s="559"/>
      <c r="SIT66" s="559"/>
      <c r="SIU66" s="559"/>
      <c r="SIV66" s="559"/>
      <c r="SIW66" s="559"/>
      <c r="SIX66" s="149"/>
      <c r="SIY66" s="559"/>
      <c r="SIZ66" s="559"/>
      <c r="SJA66" s="559"/>
      <c r="SJB66" s="559"/>
      <c r="SJC66" s="559"/>
      <c r="SJD66" s="559"/>
      <c r="SJE66" s="559"/>
      <c r="SJF66" s="559"/>
      <c r="SJG66" s="559"/>
      <c r="SJH66" s="559"/>
      <c r="SJI66" s="149"/>
      <c r="SJJ66" s="559"/>
      <c r="SJK66" s="559"/>
      <c r="SJL66" s="559"/>
      <c r="SJM66" s="559"/>
      <c r="SJN66" s="559"/>
      <c r="SJO66" s="559"/>
      <c r="SJP66" s="559"/>
      <c r="SJQ66" s="559"/>
      <c r="SJR66" s="559"/>
      <c r="SJS66" s="559"/>
      <c r="SJT66" s="149"/>
      <c r="SJU66" s="559"/>
      <c r="SJV66" s="559"/>
      <c r="SJW66" s="559"/>
      <c r="SJX66" s="559"/>
      <c r="SJY66" s="559"/>
      <c r="SJZ66" s="559"/>
      <c r="SKA66" s="559"/>
      <c r="SKB66" s="559"/>
      <c r="SKC66" s="559"/>
      <c r="SKD66" s="559"/>
      <c r="SKE66" s="149"/>
      <c r="SKF66" s="559"/>
      <c r="SKG66" s="559"/>
      <c r="SKH66" s="559"/>
      <c r="SKI66" s="559"/>
      <c r="SKJ66" s="559"/>
      <c r="SKK66" s="559"/>
      <c r="SKL66" s="559"/>
      <c r="SKM66" s="559"/>
      <c r="SKN66" s="559"/>
      <c r="SKO66" s="559"/>
      <c r="SKP66" s="149"/>
      <c r="SKQ66" s="559"/>
      <c r="SKR66" s="559"/>
      <c r="SKS66" s="559"/>
      <c r="SKT66" s="559"/>
      <c r="SKU66" s="559"/>
      <c r="SKV66" s="559"/>
      <c r="SKW66" s="559"/>
      <c r="SKX66" s="559"/>
      <c r="SKY66" s="559"/>
      <c r="SKZ66" s="559"/>
      <c r="SLA66" s="149"/>
      <c r="SLB66" s="559"/>
      <c r="SLC66" s="559"/>
      <c r="SLD66" s="559"/>
      <c r="SLE66" s="559"/>
      <c r="SLF66" s="559"/>
      <c r="SLG66" s="559"/>
      <c r="SLH66" s="559"/>
      <c r="SLI66" s="559"/>
      <c r="SLJ66" s="559"/>
      <c r="SLK66" s="559"/>
      <c r="SLL66" s="149"/>
      <c r="SLM66" s="559"/>
      <c r="SLN66" s="559"/>
      <c r="SLO66" s="559"/>
      <c r="SLP66" s="559"/>
      <c r="SLQ66" s="559"/>
      <c r="SLR66" s="559"/>
      <c r="SLS66" s="559"/>
      <c r="SLT66" s="559"/>
      <c r="SLU66" s="559"/>
      <c r="SLV66" s="559"/>
      <c r="SLW66" s="149"/>
      <c r="SLX66" s="559"/>
      <c r="SLY66" s="559"/>
      <c r="SLZ66" s="559"/>
      <c r="SMA66" s="559"/>
      <c r="SMB66" s="559"/>
      <c r="SMC66" s="559"/>
      <c r="SMD66" s="559"/>
      <c r="SME66" s="559"/>
      <c r="SMF66" s="559"/>
      <c r="SMG66" s="559"/>
      <c r="SMH66" s="149"/>
      <c r="SMI66" s="559"/>
      <c r="SMJ66" s="559"/>
      <c r="SMK66" s="559"/>
      <c r="SML66" s="559"/>
      <c r="SMM66" s="559"/>
      <c r="SMN66" s="559"/>
      <c r="SMO66" s="559"/>
      <c r="SMP66" s="559"/>
      <c r="SMQ66" s="559"/>
      <c r="SMR66" s="559"/>
      <c r="SMS66" s="149"/>
      <c r="SMT66" s="559"/>
      <c r="SMU66" s="559"/>
      <c r="SMV66" s="559"/>
      <c r="SMW66" s="559"/>
      <c r="SMX66" s="559"/>
      <c r="SMY66" s="559"/>
      <c r="SMZ66" s="559"/>
      <c r="SNA66" s="559"/>
      <c r="SNB66" s="559"/>
      <c r="SNC66" s="559"/>
      <c r="SND66" s="149"/>
      <c r="SNE66" s="559"/>
      <c r="SNF66" s="559"/>
      <c r="SNG66" s="559"/>
      <c r="SNH66" s="559"/>
      <c r="SNI66" s="559"/>
      <c r="SNJ66" s="559"/>
      <c r="SNK66" s="559"/>
      <c r="SNL66" s="559"/>
      <c r="SNM66" s="559"/>
      <c r="SNN66" s="559"/>
      <c r="SNO66" s="149"/>
      <c r="SNP66" s="559"/>
      <c r="SNQ66" s="559"/>
      <c r="SNR66" s="559"/>
      <c r="SNS66" s="559"/>
      <c r="SNT66" s="559"/>
      <c r="SNU66" s="559"/>
      <c r="SNV66" s="559"/>
      <c r="SNW66" s="559"/>
      <c r="SNX66" s="559"/>
      <c r="SNY66" s="559"/>
      <c r="SNZ66" s="149"/>
      <c r="SOA66" s="559"/>
      <c r="SOB66" s="559"/>
      <c r="SOC66" s="559"/>
      <c r="SOD66" s="559"/>
      <c r="SOE66" s="559"/>
      <c r="SOF66" s="559"/>
      <c r="SOG66" s="559"/>
      <c r="SOH66" s="559"/>
      <c r="SOI66" s="559"/>
      <c r="SOJ66" s="559"/>
      <c r="SOK66" s="149"/>
      <c r="SOL66" s="559"/>
      <c r="SOM66" s="559"/>
      <c r="SON66" s="559"/>
      <c r="SOO66" s="559"/>
      <c r="SOP66" s="559"/>
      <c r="SOQ66" s="559"/>
      <c r="SOR66" s="559"/>
      <c r="SOS66" s="559"/>
      <c r="SOT66" s="559"/>
      <c r="SOU66" s="559"/>
      <c r="SOV66" s="149"/>
      <c r="SOW66" s="559"/>
      <c r="SOX66" s="559"/>
      <c r="SOY66" s="559"/>
      <c r="SOZ66" s="559"/>
      <c r="SPA66" s="559"/>
      <c r="SPB66" s="559"/>
      <c r="SPC66" s="559"/>
      <c r="SPD66" s="559"/>
      <c r="SPE66" s="559"/>
      <c r="SPF66" s="559"/>
      <c r="SPG66" s="149"/>
      <c r="SPH66" s="559"/>
      <c r="SPI66" s="559"/>
      <c r="SPJ66" s="559"/>
      <c r="SPK66" s="559"/>
      <c r="SPL66" s="559"/>
      <c r="SPM66" s="559"/>
      <c r="SPN66" s="559"/>
      <c r="SPO66" s="559"/>
      <c r="SPP66" s="559"/>
      <c r="SPQ66" s="559"/>
      <c r="SPR66" s="149"/>
      <c r="SPS66" s="559"/>
      <c r="SPT66" s="559"/>
      <c r="SPU66" s="559"/>
      <c r="SPV66" s="559"/>
      <c r="SPW66" s="559"/>
      <c r="SPX66" s="559"/>
      <c r="SPY66" s="559"/>
      <c r="SPZ66" s="559"/>
      <c r="SQA66" s="559"/>
      <c r="SQB66" s="559"/>
      <c r="SQC66" s="149"/>
      <c r="SQD66" s="559"/>
      <c r="SQE66" s="559"/>
      <c r="SQF66" s="559"/>
      <c r="SQG66" s="559"/>
      <c r="SQH66" s="559"/>
      <c r="SQI66" s="559"/>
      <c r="SQJ66" s="559"/>
      <c r="SQK66" s="559"/>
      <c r="SQL66" s="559"/>
      <c r="SQM66" s="559"/>
      <c r="SQN66" s="149"/>
      <c r="SQO66" s="559"/>
      <c r="SQP66" s="559"/>
      <c r="SQQ66" s="559"/>
      <c r="SQR66" s="559"/>
      <c r="SQS66" s="559"/>
      <c r="SQT66" s="559"/>
      <c r="SQU66" s="559"/>
      <c r="SQV66" s="559"/>
      <c r="SQW66" s="559"/>
      <c r="SQX66" s="559"/>
      <c r="SQY66" s="149"/>
      <c r="SQZ66" s="559"/>
      <c r="SRA66" s="559"/>
      <c r="SRB66" s="559"/>
      <c r="SRC66" s="559"/>
      <c r="SRD66" s="559"/>
      <c r="SRE66" s="559"/>
      <c r="SRF66" s="559"/>
      <c r="SRG66" s="559"/>
      <c r="SRH66" s="559"/>
      <c r="SRI66" s="559"/>
      <c r="SRJ66" s="149"/>
      <c r="SRK66" s="559"/>
      <c r="SRL66" s="559"/>
      <c r="SRM66" s="559"/>
      <c r="SRN66" s="559"/>
      <c r="SRO66" s="559"/>
      <c r="SRP66" s="559"/>
      <c r="SRQ66" s="559"/>
      <c r="SRR66" s="559"/>
      <c r="SRS66" s="559"/>
      <c r="SRT66" s="559"/>
      <c r="SRU66" s="149"/>
      <c r="SRV66" s="559"/>
      <c r="SRW66" s="559"/>
      <c r="SRX66" s="559"/>
      <c r="SRY66" s="559"/>
      <c r="SRZ66" s="559"/>
      <c r="SSA66" s="559"/>
      <c r="SSB66" s="559"/>
      <c r="SSC66" s="559"/>
      <c r="SSD66" s="559"/>
      <c r="SSE66" s="559"/>
      <c r="SSF66" s="149"/>
      <c r="SSG66" s="559"/>
      <c r="SSH66" s="559"/>
      <c r="SSI66" s="559"/>
      <c r="SSJ66" s="559"/>
      <c r="SSK66" s="559"/>
      <c r="SSL66" s="559"/>
      <c r="SSM66" s="559"/>
      <c r="SSN66" s="559"/>
      <c r="SSO66" s="559"/>
      <c r="SSP66" s="559"/>
      <c r="SSQ66" s="149"/>
      <c r="SSR66" s="559"/>
      <c r="SSS66" s="559"/>
      <c r="SST66" s="559"/>
      <c r="SSU66" s="559"/>
      <c r="SSV66" s="559"/>
      <c r="SSW66" s="559"/>
      <c r="SSX66" s="559"/>
      <c r="SSY66" s="559"/>
      <c r="SSZ66" s="559"/>
      <c r="STA66" s="559"/>
      <c r="STB66" s="149"/>
      <c r="STC66" s="559"/>
      <c r="STD66" s="559"/>
      <c r="STE66" s="559"/>
      <c r="STF66" s="559"/>
      <c r="STG66" s="559"/>
      <c r="STH66" s="559"/>
      <c r="STI66" s="559"/>
      <c r="STJ66" s="559"/>
      <c r="STK66" s="559"/>
      <c r="STL66" s="559"/>
      <c r="STM66" s="149"/>
      <c r="STN66" s="559"/>
      <c r="STO66" s="559"/>
      <c r="STP66" s="559"/>
      <c r="STQ66" s="559"/>
      <c r="STR66" s="559"/>
      <c r="STS66" s="559"/>
      <c r="STT66" s="559"/>
      <c r="STU66" s="559"/>
      <c r="STV66" s="559"/>
      <c r="STW66" s="559"/>
      <c r="STX66" s="149"/>
      <c r="STY66" s="559"/>
      <c r="STZ66" s="559"/>
      <c r="SUA66" s="559"/>
      <c r="SUB66" s="559"/>
      <c r="SUC66" s="559"/>
      <c r="SUD66" s="559"/>
      <c r="SUE66" s="559"/>
      <c r="SUF66" s="559"/>
      <c r="SUG66" s="559"/>
      <c r="SUH66" s="559"/>
      <c r="SUI66" s="149"/>
      <c r="SUJ66" s="559"/>
      <c r="SUK66" s="559"/>
      <c r="SUL66" s="559"/>
      <c r="SUM66" s="559"/>
      <c r="SUN66" s="559"/>
      <c r="SUO66" s="559"/>
      <c r="SUP66" s="559"/>
      <c r="SUQ66" s="559"/>
      <c r="SUR66" s="559"/>
      <c r="SUS66" s="559"/>
      <c r="SUT66" s="149"/>
      <c r="SUU66" s="559"/>
      <c r="SUV66" s="559"/>
      <c r="SUW66" s="559"/>
      <c r="SUX66" s="559"/>
      <c r="SUY66" s="559"/>
      <c r="SUZ66" s="559"/>
      <c r="SVA66" s="559"/>
      <c r="SVB66" s="559"/>
      <c r="SVC66" s="559"/>
      <c r="SVD66" s="559"/>
      <c r="SVE66" s="149"/>
      <c r="SVF66" s="559"/>
      <c r="SVG66" s="559"/>
      <c r="SVH66" s="559"/>
      <c r="SVI66" s="559"/>
      <c r="SVJ66" s="559"/>
      <c r="SVK66" s="559"/>
      <c r="SVL66" s="559"/>
      <c r="SVM66" s="559"/>
      <c r="SVN66" s="559"/>
      <c r="SVO66" s="559"/>
      <c r="SVP66" s="149"/>
      <c r="SVQ66" s="559"/>
      <c r="SVR66" s="559"/>
      <c r="SVS66" s="559"/>
      <c r="SVT66" s="559"/>
      <c r="SVU66" s="559"/>
      <c r="SVV66" s="559"/>
      <c r="SVW66" s="559"/>
      <c r="SVX66" s="559"/>
      <c r="SVY66" s="559"/>
      <c r="SVZ66" s="559"/>
      <c r="SWA66" s="149"/>
      <c r="SWB66" s="559"/>
      <c r="SWC66" s="559"/>
      <c r="SWD66" s="559"/>
      <c r="SWE66" s="559"/>
      <c r="SWF66" s="559"/>
      <c r="SWG66" s="559"/>
      <c r="SWH66" s="559"/>
      <c r="SWI66" s="559"/>
      <c r="SWJ66" s="559"/>
      <c r="SWK66" s="559"/>
      <c r="SWL66" s="149"/>
      <c r="SWM66" s="559"/>
      <c r="SWN66" s="559"/>
      <c r="SWO66" s="559"/>
      <c r="SWP66" s="559"/>
      <c r="SWQ66" s="559"/>
      <c r="SWR66" s="559"/>
      <c r="SWS66" s="559"/>
      <c r="SWT66" s="559"/>
      <c r="SWU66" s="559"/>
      <c r="SWV66" s="559"/>
      <c r="SWW66" s="149"/>
      <c r="SWX66" s="559"/>
      <c r="SWY66" s="559"/>
      <c r="SWZ66" s="559"/>
      <c r="SXA66" s="559"/>
      <c r="SXB66" s="559"/>
      <c r="SXC66" s="559"/>
      <c r="SXD66" s="559"/>
      <c r="SXE66" s="559"/>
      <c r="SXF66" s="559"/>
      <c r="SXG66" s="559"/>
      <c r="SXH66" s="149"/>
      <c r="SXI66" s="559"/>
      <c r="SXJ66" s="559"/>
      <c r="SXK66" s="559"/>
      <c r="SXL66" s="559"/>
      <c r="SXM66" s="559"/>
      <c r="SXN66" s="559"/>
      <c r="SXO66" s="559"/>
      <c r="SXP66" s="559"/>
      <c r="SXQ66" s="559"/>
      <c r="SXR66" s="559"/>
      <c r="SXS66" s="149"/>
      <c r="SXT66" s="559"/>
      <c r="SXU66" s="559"/>
      <c r="SXV66" s="559"/>
      <c r="SXW66" s="559"/>
      <c r="SXX66" s="559"/>
      <c r="SXY66" s="559"/>
      <c r="SXZ66" s="559"/>
      <c r="SYA66" s="559"/>
      <c r="SYB66" s="559"/>
      <c r="SYC66" s="559"/>
      <c r="SYD66" s="149"/>
      <c r="SYE66" s="559"/>
      <c r="SYF66" s="559"/>
      <c r="SYG66" s="559"/>
      <c r="SYH66" s="559"/>
      <c r="SYI66" s="559"/>
      <c r="SYJ66" s="559"/>
      <c r="SYK66" s="559"/>
      <c r="SYL66" s="559"/>
      <c r="SYM66" s="559"/>
      <c r="SYN66" s="559"/>
      <c r="SYO66" s="149"/>
      <c r="SYP66" s="559"/>
      <c r="SYQ66" s="559"/>
      <c r="SYR66" s="559"/>
      <c r="SYS66" s="559"/>
      <c r="SYT66" s="559"/>
      <c r="SYU66" s="559"/>
      <c r="SYV66" s="559"/>
      <c r="SYW66" s="559"/>
      <c r="SYX66" s="559"/>
      <c r="SYY66" s="559"/>
      <c r="SYZ66" s="149"/>
      <c r="SZA66" s="559"/>
      <c r="SZB66" s="559"/>
      <c r="SZC66" s="559"/>
      <c r="SZD66" s="559"/>
      <c r="SZE66" s="559"/>
      <c r="SZF66" s="559"/>
      <c r="SZG66" s="559"/>
      <c r="SZH66" s="559"/>
      <c r="SZI66" s="559"/>
      <c r="SZJ66" s="559"/>
      <c r="SZK66" s="149"/>
      <c r="SZL66" s="559"/>
      <c r="SZM66" s="559"/>
      <c r="SZN66" s="559"/>
      <c r="SZO66" s="559"/>
      <c r="SZP66" s="559"/>
      <c r="SZQ66" s="559"/>
      <c r="SZR66" s="559"/>
      <c r="SZS66" s="559"/>
      <c r="SZT66" s="559"/>
      <c r="SZU66" s="559"/>
      <c r="SZV66" s="149"/>
      <c r="SZW66" s="559"/>
      <c r="SZX66" s="559"/>
      <c r="SZY66" s="559"/>
      <c r="SZZ66" s="559"/>
      <c r="TAA66" s="559"/>
      <c r="TAB66" s="559"/>
      <c r="TAC66" s="559"/>
      <c r="TAD66" s="559"/>
      <c r="TAE66" s="559"/>
      <c r="TAF66" s="559"/>
      <c r="TAG66" s="149"/>
      <c r="TAH66" s="559"/>
      <c r="TAI66" s="559"/>
      <c r="TAJ66" s="559"/>
      <c r="TAK66" s="559"/>
      <c r="TAL66" s="559"/>
      <c r="TAM66" s="559"/>
      <c r="TAN66" s="559"/>
      <c r="TAO66" s="559"/>
      <c r="TAP66" s="559"/>
      <c r="TAQ66" s="559"/>
      <c r="TAR66" s="149"/>
      <c r="TAS66" s="559"/>
      <c r="TAT66" s="559"/>
      <c r="TAU66" s="559"/>
      <c r="TAV66" s="559"/>
      <c r="TAW66" s="559"/>
      <c r="TAX66" s="559"/>
      <c r="TAY66" s="559"/>
      <c r="TAZ66" s="559"/>
      <c r="TBA66" s="559"/>
      <c r="TBB66" s="559"/>
      <c r="TBC66" s="149"/>
      <c r="TBD66" s="559"/>
      <c r="TBE66" s="559"/>
      <c r="TBF66" s="559"/>
      <c r="TBG66" s="559"/>
      <c r="TBH66" s="559"/>
      <c r="TBI66" s="559"/>
      <c r="TBJ66" s="559"/>
      <c r="TBK66" s="559"/>
      <c r="TBL66" s="559"/>
      <c r="TBM66" s="559"/>
      <c r="TBN66" s="149"/>
      <c r="TBO66" s="559"/>
      <c r="TBP66" s="559"/>
      <c r="TBQ66" s="559"/>
      <c r="TBR66" s="559"/>
      <c r="TBS66" s="559"/>
      <c r="TBT66" s="559"/>
      <c r="TBU66" s="559"/>
      <c r="TBV66" s="559"/>
      <c r="TBW66" s="559"/>
      <c r="TBX66" s="559"/>
      <c r="TBY66" s="149"/>
      <c r="TBZ66" s="559"/>
      <c r="TCA66" s="559"/>
      <c r="TCB66" s="559"/>
      <c r="TCC66" s="559"/>
      <c r="TCD66" s="559"/>
      <c r="TCE66" s="559"/>
      <c r="TCF66" s="559"/>
      <c r="TCG66" s="559"/>
      <c r="TCH66" s="559"/>
      <c r="TCI66" s="559"/>
      <c r="TCJ66" s="149"/>
      <c r="TCK66" s="559"/>
      <c r="TCL66" s="559"/>
      <c r="TCM66" s="559"/>
      <c r="TCN66" s="559"/>
      <c r="TCO66" s="559"/>
      <c r="TCP66" s="559"/>
      <c r="TCQ66" s="559"/>
      <c r="TCR66" s="559"/>
      <c r="TCS66" s="559"/>
      <c r="TCT66" s="559"/>
      <c r="TCU66" s="149"/>
      <c r="TCV66" s="559"/>
      <c r="TCW66" s="559"/>
      <c r="TCX66" s="559"/>
      <c r="TCY66" s="559"/>
      <c r="TCZ66" s="559"/>
      <c r="TDA66" s="559"/>
      <c r="TDB66" s="559"/>
      <c r="TDC66" s="559"/>
      <c r="TDD66" s="559"/>
      <c r="TDE66" s="559"/>
      <c r="TDF66" s="149"/>
      <c r="TDG66" s="559"/>
      <c r="TDH66" s="559"/>
      <c r="TDI66" s="559"/>
      <c r="TDJ66" s="559"/>
      <c r="TDK66" s="559"/>
      <c r="TDL66" s="559"/>
      <c r="TDM66" s="559"/>
      <c r="TDN66" s="559"/>
      <c r="TDO66" s="559"/>
      <c r="TDP66" s="559"/>
      <c r="TDQ66" s="149"/>
      <c r="TDR66" s="559"/>
      <c r="TDS66" s="559"/>
      <c r="TDT66" s="559"/>
      <c r="TDU66" s="559"/>
      <c r="TDV66" s="559"/>
      <c r="TDW66" s="559"/>
      <c r="TDX66" s="559"/>
      <c r="TDY66" s="559"/>
      <c r="TDZ66" s="559"/>
      <c r="TEA66" s="559"/>
      <c r="TEB66" s="149"/>
      <c r="TEC66" s="559"/>
      <c r="TED66" s="559"/>
      <c r="TEE66" s="559"/>
      <c r="TEF66" s="559"/>
      <c r="TEG66" s="559"/>
      <c r="TEH66" s="559"/>
      <c r="TEI66" s="559"/>
      <c r="TEJ66" s="559"/>
      <c r="TEK66" s="559"/>
      <c r="TEL66" s="559"/>
      <c r="TEM66" s="149"/>
      <c r="TEN66" s="559"/>
      <c r="TEO66" s="559"/>
      <c r="TEP66" s="559"/>
      <c r="TEQ66" s="559"/>
      <c r="TER66" s="559"/>
      <c r="TES66" s="559"/>
      <c r="TET66" s="559"/>
      <c r="TEU66" s="559"/>
      <c r="TEV66" s="559"/>
      <c r="TEW66" s="559"/>
      <c r="TEX66" s="149"/>
      <c r="TEY66" s="559"/>
      <c r="TEZ66" s="559"/>
      <c r="TFA66" s="559"/>
      <c r="TFB66" s="559"/>
      <c r="TFC66" s="559"/>
      <c r="TFD66" s="559"/>
      <c r="TFE66" s="559"/>
      <c r="TFF66" s="559"/>
      <c r="TFG66" s="559"/>
      <c r="TFH66" s="559"/>
      <c r="TFI66" s="149"/>
      <c r="TFJ66" s="559"/>
      <c r="TFK66" s="559"/>
      <c r="TFL66" s="559"/>
      <c r="TFM66" s="559"/>
      <c r="TFN66" s="559"/>
      <c r="TFO66" s="559"/>
      <c r="TFP66" s="559"/>
      <c r="TFQ66" s="559"/>
      <c r="TFR66" s="559"/>
      <c r="TFS66" s="559"/>
      <c r="TFT66" s="149"/>
      <c r="TFU66" s="559"/>
      <c r="TFV66" s="559"/>
      <c r="TFW66" s="559"/>
      <c r="TFX66" s="559"/>
      <c r="TFY66" s="559"/>
      <c r="TFZ66" s="559"/>
      <c r="TGA66" s="559"/>
      <c r="TGB66" s="559"/>
      <c r="TGC66" s="559"/>
      <c r="TGD66" s="559"/>
      <c r="TGE66" s="149"/>
      <c r="TGF66" s="559"/>
      <c r="TGG66" s="559"/>
      <c r="TGH66" s="559"/>
      <c r="TGI66" s="559"/>
      <c r="TGJ66" s="559"/>
      <c r="TGK66" s="559"/>
      <c r="TGL66" s="559"/>
      <c r="TGM66" s="559"/>
      <c r="TGN66" s="559"/>
      <c r="TGO66" s="559"/>
      <c r="TGP66" s="149"/>
      <c r="TGQ66" s="559"/>
      <c r="TGR66" s="559"/>
      <c r="TGS66" s="559"/>
      <c r="TGT66" s="559"/>
      <c r="TGU66" s="559"/>
      <c r="TGV66" s="559"/>
      <c r="TGW66" s="559"/>
      <c r="TGX66" s="559"/>
      <c r="TGY66" s="559"/>
      <c r="TGZ66" s="559"/>
      <c r="THA66" s="149"/>
      <c r="THB66" s="559"/>
      <c r="THC66" s="559"/>
      <c r="THD66" s="559"/>
      <c r="THE66" s="559"/>
      <c r="THF66" s="559"/>
      <c r="THG66" s="559"/>
      <c r="THH66" s="559"/>
      <c r="THI66" s="559"/>
      <c r="THJ66" s="559"/>
      <c r="THK66" s="559"/>
      <c r="THL66" s="149"/>
      <c r="THM66" s="559"/>
      <c r="THN66" s="559"/>
      <c r="THO66" s="559"/>
      <c r="THP66" s="559"/>
      <c r="THQ66" s="559"/>
      <c r="THR66" s="559"/>
      <c r="THS66" s="559"/>
      <c r="THT66" s="559"/>
      <c r="THU66" s="559"/>
      <c r="THV66" s="559"/>
      <c r="THW66" s="149"/>
      <c r="THX66" s="559"/>
      <c r="THY66" s="559"/>
      <c r="THZ66" s="559"/>
      <c r="TIA66" s="559"/>
      <c r="TIB66" s="559"/>
      <c r="TIC66" s="559"/>
      <c r="TID66" s="559"/>
      <c r="TIE66" s="559"/>
      <c r="TIF66" s="559"/>
      <c r="TIG66" s="559"/>
      <c r="TIH66" s="149"/>
      <c r="TII66" s="559"/>
      <c r="TIJ66" s="559"/>
      <c r="TIK66" s="559"/>
      <c r="TIL66" s="559"/>
      <c r="TIM66" s="559"/>
      <c r="TIN66" s="559"/>
      <c r="TIO66" s="559"/>
      <c r="TIP66" s="559"/>
      <c r="TIQ66" s="559"/>
      <c r="TIR66" s="559"/>
      <c r="TIS66" s="149"/>
      <c r="TIT66" s="559"/>
      <c r="TIU66" s="559"/>
      <c r="TIV66" s="559"/>
      <c r="TIW66" s="559"/>
      <c r="TIX66" s="559"/>
      <c r="TIY66" s="559"/>
      <c r="TIZ66" s="559"/>
      <c r="TJA66" s="559"/>
      <c r="TJB66" s="559"/>
      <c r="TJC66" s="559"/>
      <c r="TJD66" s="149"/>
      <c r="TJE66" s="559"/>
      <c r="TJF66" s="559"/>
      <c r="TJG66" s="559"/>
      <c r="TJH66" s="559"/>
      <c r="TJI66" s="559"/>
      <c r="TJJ66" s="559"/>
      <c r="TJK66" s="559"/>
      <c r="TJL66" s="559"/>
      <c r="TJM66" s="559"/>
      <c r="TJN66" s="559"/>
      <c r="TJO66" s="149"/>
      <c r="TJP66" s="559"/>
      <c r="TJQ66" s="559"/>
      <c r="TJR66" s="559"/>
      <c r="TJS66" s="559"/>
      <c r="TJT66" s="559"/>
      <c r="TJU66" s="559"/>
      <c r="TJV66" s="559"/>
      <c r="TJW66" s="559"/>
      <c r="TJX66" s="559"/>
      <c r="TJY66" s="559"/>
      <c r="TJZ66" s="149"/>
      <c r="TKA66" s="559"/>
      <c r="TKB66" s="559"/>
      <c r="TKC66" s="559"/>
      <c r="TKD66" s="559"/>
      <c r="TKE66" s="559"/>
      <c r="TKF66" s="559"/>
      <c r="TKG66" s="559"/>
      <c r="TKH66" s="559"/>
      <c r="TKI66" s="559"/>
      <c r="TKJ66" s="559"/>
      <c r="TKK66" s="149"/>
      <c r="TKL66" s="559"/>
      <c r="TKM66" s="559"/>
      <c r="TKN66" s="559"/>
      <c r="TKO66" s="559"/>
      <c r="TKP66" s="559"/>
      <c r="TKQ66" s="559"/>
      <c r="TKR66" s="559"/>
      <c r="TKS66" s="559"/>
      <c r="TKT66" s="559"/>
      <c r="TKU66" s="559"/>
      <c r="TKV66" s="149"/>
      <c r="TKW66" s="559"/>
      <c r="TKX66" s="559"/>
      <c r="TKY66" s="559"/>
      <c r="TKZ66" s="559"/>
      <c r="TLA66" s="559"/>
      <c r="TLB66" s="559"/>
      <c r="TLC66" s="559"/>
      <c r="TLD66" s="559"/>
      <c r="TLE66" s="559"/>
      <c r="TLF66" s="559"/>
      <c r="TLG66" s="149"/>
      <c r="TLH66" s="559"/>
      <c r="TLI66" s="559"/>
      <c r="TLJ66" s="559"/>
      <c r="TLK66" s="559"/>
      <c r="TLL66" s="559"/>
      <c r="TLM66" s="559"/>
      <c r="TLN66" s="559"/>
      <c r="TLO66" s="559"/>
      <c r="TLP66" s="559"/>
      <c r="TLQ66" s="559"/>
      <c r="TLR66" s="149"/>
      <c r="TLS66" s="559"/>
      <c r="TLT66" s="559"/>
      <c r="TLU66" s="559"/>
      <c r="TLV66" s="559"/>
      <c r="TLW66" s="559"/>
      <c r="TLX66" s="559"/>
      <c r="TLY66" s="559"/>
      <c r="TLZ66" s="559"/>
      <c r="TMA66" s="559"/>
      <c r="TMB66" s="559"/>
      <c r="TMC66" s="149"/>
      <c r="TMD66" s="559"/>
      <c r="TME66" s="559"/>
      <c r="TMF66" s="559"/>
      <c r="TMG66" s="559"/>
      <c r="TMH66" s="559"/>
      <c r="TMI66" s="559"/>
      <c r="TMJ66" s="559"/>
      <c r="TMK66" s="559"/>
      <c r="TML66" s="559"/>
      <c r="TMM66" s="559"/>
      <c r="TMN66" s="149"/>
      <c r="TMO66" s="559"/>
      <c r="TMP66" s="559"/>
      <c r="TMQ66" s="559"/>
      <c r="TMR66" s="559"/>
      <c r="TMS66" s="559"/>
      <c r="TMT66" s="559"/>
      <c r="TMU66" s="559"/>
      <c r="TMV66" s="559"/>
      <c r="TMW66" s="559"/>
      <c r="TMX66" s="559"/>
      <c r="TMY66" s="149"/>
      <c r="TMZ66" s="559"/>
      <c r="TNA66" s="559"/>
      <c r="TNB66" s="559"/>
      <c r="TNC66" s="559"/>
      <c r="TND66" s="559"/>
      <c r="TNE66" s="559"/>
      <c r="TNF66" s="559"/>
      <c r="TNG66" s="559"/>
      <c r="TNH66" s="559"/>
      <c r="TNI66" s="559"/>
      <c r="TNJ66" s="149"/>
      <c r="TNK66" s="559"/>
      <c r="TNL66" s="559"/>
      <c r="TNM66" s="559"/>
      <c r="TNN66" s="559"/>
      <c r="TNO66" s="559"/>
      <c r="TNP66" s="559"/>
      <c r="TNQ66" s="559"/>
      <c r="TNR66" s="559"/>
      <c r="TNS66" s="559"/>
      <c r="TNT66" s="559"/>
      <c r="TNU66" s="149"/>
      <c r="TNV66" s="559"/>
      <c r="TNW66" s="559"/>
      <c r="TNX66" s="559"/>
      <c r="TNY66" s="559"/>
      <c r="TNZ66" s="559"/>
      <c r="TOA66" s="559"/>
      <c r="TOB66" s="559"/>
      <c r="TOC66" s="559"/>
      <c r="TOD66" s="559"/>
      <c r="TOE66" s="559"/>
      <c r="TOF66" s="149"/>
      <c r="TOG66" s="559"/>
      <c r="TOH66" s="559"/>
      <c r="TOI66" s="559"/>
      <c r="TOJ66" s="559"/>
      <c r="TOK66" s="559"/>
      <c r="TOL66" s="559"/>
      <c r="TOM66" s="559"/>
      <c r="TON66" s="559"/>
      <c r="TOO66" s="559"/>
      <c r="TOP66" s="559"/>
      <c r="TOQ66" s="149"/>
      <c r="TOR66" s="559"/>
      <c r="TOS66" s="559"/>
      <c r="TOT66" s="559"/>
      <c r="TOU66" s="559"/>
      <c r="TOV66" s="559"/>
      <c r="TOW66" s="559"/>
      <c r="TOX66" s="559"/>
      <c r="TOY66" s="559"/>
      <c r="TOZ66" s="559"/>
      <c r="TPA66" s="559"/>
      <c r="TPB66" s="149"/>
      <c r="TPC66" s="559"/>
      <c r="TPD66" s="559"/>
      <c r="TPE66" s="559"/>
      <c r="TPF66" s="559"/>
      <c r="TPG66" s="559"/>
      <c r="TPH66" s="559"/>
      <c r="TPI66" s="559"/>
      <c r="TPJ66" s="559"/>
      <c r="TPK66" s="559"/>
      <c r="TPL66" s="559"/>
      <c r="TPM66" s="149"/>
      <c r="TPN66" s="559"/>
      <c r="TPO66" s="559"/>
      <c r="TPP66" s="559"/>
      <c r="TPQ66" s="559"/>
      <c r="TPR66" s="559"/>
      <c r="TPS66" s="559"/>
      <c r="TPT66" s="559"/>
      <c r="TPU66" s="559"/>
      <c r="TPV66" s="559"/>
      <c r="TPW66" s="559"/>
      <c r="TPX66" s="149"/>
      <c r="TPY66" s="559"/>
      <c r="TPZ66" s="559"/>
      <c r="TQA66" s="559"/>
      <c r="TQB66" s="559"/>
      <c r="TQC66" s="559"/>
      <c r="TQD66" s="559"/>
      <c r="TQE66" s="559"/>
      <c r="TQF66" s="559"/>
      <c r="TQG66" s="559"/>
      <c r="TQH66" s="559"/>
      <c r="TQI66" s="149"/>
      <c r="TQJ66" s="559"/>
      <c r="TQK66" s="559"/>
      <c r="TQL66" s="559"/>
      <c r="TQM66" s="559"/>
      <c r="TQN66" s="559"/>
      <c r="TQO66" s="559"/>
      <c r="TQP66" s="559"/>
      <c r="TQQ66" s="559"/>
      <c r="TQR66" s="559"/>
      <c r="TQS66" s="559"/>
      <c r="TQT66" s="149"/>
      <c r="TQU66" s="559"/>
      <c r="TQV66" s="559"/>
      <c r="TQW66" s="559"/>
      <c r="TQX66" s="559"/>
      <c r="TQY66" s="559"/>
      <c r="TQZ66" s="559"/>
      <c r="TRA66" s="559"/>
      <c r="TRB66" s="559"/>
      <c r="TRC66" s="559"/>
      <c r="TRD66" s="559"/>
      <c r="TRE66" s="149"/>
      <c r="TRF66" s="559"/>
      <c r="TRG66" s="559"/>
      <c r="TRH66" s="559"/>
      <c r="TRI66" s="559"/>
      <c r="TRJ66" s="559"/>
      <c r="TRK66" s="559"/>
      <c r="TRL66" s="559"/>
      <c r="TRM66" s="559"/>
      <c r="TRN66" s="559"/>
      <c r="TRO66" s="559"/>
      <c r="TRP66" s="149"/>
      <c r="TRQ66" s="559"/>
      <c r="TRR66" s="559"/>
      <c r="TRS66" s="559"/>
      <c r="TRT66" s="559"/>
      <c r="TRU66" s="559"/>
      <c r="TRV66" s="559"/>
      <c r="TRW66" s="559"/>
      <c r="TRX66" s="559"/>
      <c r="TRY66" s="559"/>
      <c r="TRZ66" s="559"/>
      <c r="TSA66" s="149"/>
      <c r="TSB66" s="559"/>
      <c r="TSC66" s="559"/>
      <c r="TSD66" s="559"/>
      <c r="TSE66" s="559"/>
      <c r="TSF66" s="559"/>
      <c r="TSG66" s="559"/>
      <c r="TSH66" s="559"/>
      <c r="TSI66" s="559"/>
      <c r="TSJ66" s="559"/>
      <c r="TSK66" s="559"/>
      <c r="TSL66" s="149"/>
      <c r="TSM66" s="559"/>
      <c r="TSN66" s="559"/>
      <c r="TSO66" s="559"/>
      <c r="TSP66" s="559"/>
      <c r="TSQ66" s="559"/>
      <c r="TSR66" s="559"/>
      <c r="TSS66" s="559"/>
      <c r="TST66" s="559"/>
      <c r="TSU66" s="559"/>
      <c r="TSV66" s="559"/>
      <c r="TSW66" s="149"/>
      <c r="TSX66" s="559"/>
      <c r="TSY66" s="559"/>
      <c r="TSZ66" s="559"/>
      <c r="TTA66" s="559"/>
      <c r="TTB66" s="559"/>
      <c r="TTC66" s="559"/>
      <c r="TTD66" s="559"/>
      <c r="TTE66" s="559"/>
      <c r="TTF66" s="559"/>
      <c r="TTG66" s="559"/>
      <c r="TTH66" s="149"/>
      <c r="TTI66" s="559"/>
      <c r="TTJ66" s="559"/>
      <c r="TTK66" s="559"/>
      <c r="TTL66" s="559"/>
      <c r="TTM66" s="559"/>
      <c r="TTN66" s="559"/>
      <c r="TTO66" s="559"/>
      <c r="TTP66" s="559"/>
      <c r="TTQ66" s="559"/>
      <c r="TTR66" s="559"/>
      <c r="TTS66" s="149"/>
      <c r="TTT66" s="559"/>
      <c r="TTU66" s="559"/>
      <c r="TTV66" s="559"/>
      <c r="TTW66" s="559"/>
      <c r="TTX66" s="559"/>
      <c r="TTY66" s="559"/>
      <c r="TTZ66" s="559"/>
      <c r="TUA66" s="559"/>
      <c r="TUB66" s="559"/>
      <c r="TUC66" s="559"/>
      <c r="TUD66" s="149"/>
      <c r="TUE66" s="559"/>
      <c r="TUF66" s="559"/>
      <c r="TUG66" s="559"/>
      <c r="TUH66" s="559"/>
      <c r="TUI66" s="559"/>
      <c r="TUJ66" s="559"/>
      <c r="TUK66" s="559"/>
      <c r="TUL66" s="559"/>
      <c r="TUM66" s="559"/>
      <c r="TUN66" s="559"/>
      <c r="TUO66" s="149"/>
      <c r="TUP66" s="559"/>
      <c r="TUQ66" s="559"/>
      <c r="TUR66" s="559"/>
      <c r="TUS66" s="559"/>
      <c r="TUT66" s="559"/>
      <c r="TUU66" s="559"/>
      <c r="TUV66" s="559"/>
      <c r="TUW66" s="559"/>
      <c r="TUX66" s="559"/>
      <c r="TUY66" s="559"/>
      <c r="TUZ66" s="149"/>
      <c r="TVA66" s="559"/>
      <c r="TVB66" s="559"/>
      <c r="TVC66" s="559"/>
      <c r="TVD66" s="559"/>
      <c r="TVE66" s="559"/>
      <c r="TVF66" s="559"/>
      <c r="TVG66" s="559"/>
      <c r="TVH66" s="559"/>
      <c r="TVI66" s="559"/>
      <c r="TVJ66" s="559"/>
      <c r="TVK66" s="149"/>
      <c r="TVL66" s="559"/>
      <c r="TVM66" s="559"/>
      <c r="TVN66" s="559"/>
      <c r="TVO66" s="559"/>
      <c r="TVP66" s="559"/>
      <c r="TVQ66" s="559"/>
      <c r="TVR66" s="559"/>
      <c r="TVS66" s="559"/>
      <c r="TVT66" s="559"/>
      <c r="TVU66" s="559"/>
      <c r="TVV66" s="149"/>
      <c r="TVW66" s="559"/>
      <c r="TVX66" s="559"/>
      <c r="TVY66" s="559"/>
      <c r="TVZ66" s="559"/>
      <c r="TWA66" s="559"/>
      <c r="TWB66" s="559"/>
      <c r="TWC66" s="559"/>
      <c r="TWD66" s="559"/>
      <c r="TWE66" s="559"/>
      <c r="TWF66" s="559"/>
      <c r="TWG66" s="149"/>
      <c r="TWH66" s="559"/>
      <c r="TWI66" s="559"/>
      <c r="TWJ66" s="559"/>
      <c r="TWK66" s="559"/>
      <c r="TWL66" s="559"/>
      <c r="TWM66" s="559"/>
      <c r="TWN66" s="559"/>
      <c r="TWO66" s="559"/>
      <c r="TWP66" s="559"/>
      <c r="TWQ66" s="559"/>
      <c r="TWR66" s="149"/>
      <c r="TWS66" s="559"/>
      <c r="TWT66" s="559"/>
      <c r="TWU66" s="559"/>
      <c r="TWV66" s="559"/>
      <c r="TWW66" s="559"/>
      <c r="TWX66" s="559"/>
      <c r="TWY66" s="559"/>
      <c r="TWZ66" s="559"/>
      <c r="TXA66" s="559"/>
      <c r="TXB66" s="559"/>
      <c r="TXC66" s="149"/>
      <c r="TXD66" s="559"/>
      <c r="TXE66" s="559"/>
      <c r="TXF66" s="559"/>
      <c r="TXG66" s="559"/>
      <c r="TXH66" s="559"/>
      <c r="TXI66" s="559"/>
      <c r="TXJ66" s="559"/>
      <c r="TXK66" s="559"/>
      <c r="TXL66" s="559"/>
      <c r="TXM66" s="559"/>
      <c r="TXN66" s="149"/>
      <c r="TXO66" s="559"/>
      <c r="TXP66" s="559"/>
      <c r="TXQ66" s="559"/>
      <c r="TXR66" s="559"/>
      <c r="TXS66" s="559"/>
      <c r="TXT66" s="559"/>
      <c r="TXU66" s="559"/>
      <c r="TXV66" s="559"/>
      <c r="TXW66" s="559"/>
      <c r="TXX66" s="559"/>
      <c r="TXY66" s="149"/>
      <c r="TXZ66" s="559"/>
      <c r="TYA66" s="559"/>
      <c r="TYB66" s="559"/>
      <c r="TYC66" s="559"/>
      <c r="TYD66" s="559"/>
      <c r="TYE66" s="559"/>
      <c r="TYF66" s="559"/>
      <c r="TYG66" s="559"/>
      <c r="TYH66" s="559"/>
      <c r="TYI66" s="559"/>
      <c r="TYJ66" s="149"/>
      <c r="TYK66" s="559"/>
      <c r="TYL66" s="559"/>
      <c r="TYM66" s="559"/>
      <c r="TYN66" s="559"/>
      <c r="TYO66" s="559"/>
      <c r="TYP66" s="559"/>
      <c r="TYQ66" s="559"/>
      <c r="TYR66" s="559"/>
      <c r="TYS66" s="559"/>
      <c r="TYT66" s="559"/>
      <c r="TYU66" s="149"/>
      <c r="TYV66" s="559"/>
      <c r="TYW66" s="559"/>
      <c r="TYX66" s="559"/>
      <c r="TYY66" s="559"/>
      <c r="TYZ66" s="559"/>
      <c r="TZA66" s="559"/>
      <c r="TZB66" s="559"/>
      <c r="TZC66" s="559"/>
      <c r="TZD66" s="559"/>
      <c r="TZE66" s="559"/>
      <c r="TZF66" s="149"/>
      <c r="TZG66" s="559"/>
      <c r="TZH66" s="559"/>
      <c r="TZI66" s="559"/>
      <c r="TZJ66" s="559"/>
      <c r="TZK66" s="559"/>
      <c r="TZL66" s="559"/>
      <c r="TZM66" s="559"/>
      <c r="TZN66" s="559"/>
      <c r="TZO66" s="559"/>
      <c r="TZP66" s="559"/>
      <c r="TZQ66" s="149"/>
      <c r="TZR66" s="559"/>
      <c r="TZS66" s="559"/>
      <c r="TZT66" s="559"/>
      <c r="TZU66" s="559"/>
      <c r="TZV66" s="559"/>
      <c r="TZW66" s="559"/>
      <c r="TZX66" s="559"/>
      <c r="TZY66" s="559"/>
      <c r="TZZ66" s="559"/>
      <c r="UAA66" s="559"/>
      <c r="UAB66" s="149"/>
      <c r="UAC66" s="559"/>
      <c r="UAD66" s="559"/>
      <c r="UAE66" s="559"/>
      <c r="UAF66" s="559"/>
      <c r="UAG66" s="559"/>
      <c r="UAH66" s="559"/>
      <c r="UAI66" s="559"/>
      <c r="UAJ66" s="559"/>
      <c r="UAK66" s="559"/>
      <c r="UAL66" s="559"/>
      <c r="UAM66" s="149"/>
      <c r="UAN66" s="559"/>
      <c r="UAO66" s="559"/>
      <c r="UAP66" s="559"/>
      <c r="UAQ66" s="559"/>
      <c r="UAR66" s="559"/>
      <c r="UAS66" s="559"/>
      <c r="UAT66" s="559"/>
      <c r="UAU66" s="559"/>
      <c r="UAV66" s="559"/>
      <c r="UAW66" s="559"/>
      <c r="UAX66" s="149"/>
      <c r="UAY66" s="559"/>
      <c r="UAZ66" s="559"/>
      <c r="UBA66" s="559"/>
      <c r="UBB66" s="559"/>
      <c r="UBC66" s="559"/>
      <c r="UBD66" s="559"/>
      <c r="UBE66" s="559"/>
      <c r="UBF66" s="559"/>
      <c r="UBG66" s="559"/>
      <c r="UBH66" s="559"/>
      <c r="UBI66" s="149"/>
      <c r="UBJ66" s="559"/>
      <c r="UBK66" s="559"/>
      <c r="UBL66" s="559"/>
      <c r="UBM66" s="559"/>
      <c r="UBN66" s="559"/>
      <c r="UBO66" s="559"/>
      <c r="UBP66" s="559"/>
      <c r="UBQ66" s="559"/>
      <c r="UBR66" s="559"/>
      <c r="UBS66" s="559"/>
      <c r="UBT66" s="149"/>
      <c r="UBU66" s="559"/>
      <c r="UBV66" s="559"/>
      <c r="UBW66" s="559"/>
      <c r="UBX66" s="559"/>
      <c r="UBY66" s="559"/>
      <c r="UBZ66" s="559"/>
      <c r="UCA66" s="559"/>
      <c r="UCB66" s="559"/>
      <c r="UCC66" s="559"/>
      <c r="UCD66" s="559"/>
      <c r="UCE66" s="149"/>
      <c r="UCF66" s="559"/>
      <c r="UCG66" s="559"/>
      <c r="UCH66" s="559"/>
      <c r="UCI66" s="559"/>
      <c r="UCJ66" s="559"/>
      <c r="UCK66" s="559"/>
      <c r="UCL66" s="559"/>
      <c r="UCM66" s="559"/>
      <c r="UCN66" s="559"/>
      <c r="UCO66" s="559"/>
      <c r="UCP66" s="149"/>
      <c r="UCQ66" s="559"/>
      <c r="UCR66" s="559"/>
      <c r="UCS66" s="559"/>
      <c r="UCT66" s="559"/>
      <c r="UCU66" s="559"/>
      <c r="UCV66" s="559"/>
      <c r="UCW66" s="559"/>
      <c r="UCX66" s="559"/>
      <c r="UCY66" s="559"/>
      <c r="UCZ66" s="559"/>
      <c r="UDA66" s="149"/>
      <c r="UDB66" s="559"/>
      <c r="UDC66" s="559"/>
      <c r="UDD66" s="559"/>
      <c r="UDE66" s="559"/>
      <c r="UDF66" s="559"/>
      <c r="UDG66" s="559"/>
      <c r="UDH66" s="559"/>
      <c r="UDI66" s="559"/>
      <c r="UDJ66" s="559"/>
      <c r="UDK66" s="559"/>
      <c r="UDL66" s="149"/>
      <c r="UDM66" s="559"/>
      <c r="UDN66" s="559"/>
      <c r="UDO66" s="559"/>
      <c r="UDP66" s="559"/>
      <c r="UDQ66" s="559"/>
      <c r="UDR66" s="559"/>
      <c r="UDS66" s="559"/>
      <c r="UDT66" s="559"/>
      <c r="UDU66" s="559"/>
      <c r="UDV66" s="559"/>
      <c r="UDW66" s="149"/>
      <c r="UDX66" s="559"/>
      <c r="UDY66" s="559"/>
      <c r="UDZ66" s="559"/>
      <c r="UEA66" s="559"/>
      <c r="UEB66" s="559"/>
      <c r="UEC66" s="559"/>
      <c r="UED66" s="559"/>
      <c r="UEE66" s="559"/>
      <c r="UEF66" s="559"/>
      <c r="UEG66" s="559"/>
      <c r="UEH66" s="149"/>
      <c r="UEI66" s="559"/>
      <c r="UEJ66" s="559"/>
      <c r="UEK66" s="559"/>
      <c r="UEL66" s="559"/>
      <c r="UEM66" s="559"/>
      <c r="UEN66" s="559"/>
      <c r="UEO66" s="559"/>
      <c r="UEP66" s="559"/>
      <c r="UEQ66" s="559"/>
      <c r="UER66" s="559"/>
      <c r="UES66" s="149"/>
      <c r="UET66" s="559"/>
      <c r="UEU66" s="559"/>
      <c r="UEV66" s="559"/>
      <c r="UEW66" s="559"/>
      <c r="UEX66" s="559"/>
      <c r="UEY66" s="559"/>
      <c r="UEZ66" s="559"/>
      <c r="UFA66" s="559"/>
      <c r="UFB66" s="559"/>
      <c r="UFC66" s="559"/>
      <c r="UFD66" s="149"/>
      <c r="UFE66" s="559"/>
      <c r="UFF66" s="559"/>
      <c r="UFG66" s="559"/>
      <c r="UFH66" s="559"/>
      <c r="UFI66" s="559"/>
      <c r="UFJ66" s="559"/>
      <c r="UFK66" s="559"/>
      <c r="UFL66" s="559"/>
      <c r="UFM66" s="559"/>
      <c r="UFN66" s="559"/>
      <c r="UFO66" s="149"/>
      <c r="UFP66" s="559"/>
      <c r="UFQ66" s="559"/>
      <c r="UFR66" s="559"/>
      <c r="UFS66" s="559"/>
      <c r="UFT66" s="559"/>
      <c r="UFU66" s="559"/>
      <c r="UFV66" s="559"/>
      <c r="UFW66" s="559"/>
      <c r="UFX66" s="559"/>
      <c r="UFY66" s="559"/>
      <c r="UFZ66" s="149"/>
      <c r="UGA66" s="559"/>
      <c r="UGB66" s="559"/>
      <c r="UGC66" s="559"/>
      <c r="UGD66" s="559"/>
      <c r="UGE66" s="559"/>
      <c r="UGF66" s="559"/>
      <c r="UGG66" s="559"/>
      <c r="UGH66" s="559"/>
      <c r="UGI66" s="559"/>
      <c r="UGJ66" s="559"/>
      <c r="UGK66" s="149"/>
      <c r="UGL66" s="559"/>
      <c r="UGM66" s="559"/>
      <c r="UGN66" s="559"/>
      <c r="UGO66" s="559"/>
      <c r="UGP66" s="559"/>
      <c r="UGQ66" s="559"/>
      <c r="UGR66" s="559"/>
      <c r="UGS66" s="559"/>
      <c r="UGT66" s="559"/>
      <c r="UGU66" s="559"/>
      <c r="UGV66" s="149"/>
      <c r="UGW66" s="559"/>
      <c r="UGX66" s="559"/>
      <c r="UGY66" s="559"/>
      <c r="UGZ66" s="559"/>
      <c r="UHA66" s="559"/>
      <c r="UHB66" s="559"/>
      <c r="UHC66" s="559"/>
      <c r="UHD66" s="559"/>
      <c r="UHE66" s="559"/>
      <c r="UHF66" s="559"/>
      <c r="UHG66" s="149"/>
      <c r="UHH66" s="559"/>
      <c r="UHI66" s="559"/>
      <c r="UHJ66" s="559"/>
      <c r="UHK66" s="559"/>
      <c r="UHL66" s="559"/>
      <c r="UHM66" s="559"/>
      <c r="UHN66" s="559"/>
      <c r="UHO66" s="559"/>
      <c r="UHP66" s="559"/>
      <c r="UHQ66" s="559"/>
      <c r="UHR66" s="149"/>
      <c r="UHS66" s="559"/>
      <c r="UHT66" s="559"/>
      <c r="UHU66" s="559"/>
      <c r="UHV66" s="559"/>
      <c r="UHW66" s="559"/>
      <c r="UHX66" s="559"/>
      <c r="UHY66" s="559"/>
      <c r="UHZ66" s="559"/>
      <c r="UIA66" s="559"/>
      <c r="UIB66" s="559"/>
      <c r="UIC66" s="149"/>
      <c r="UID66" s="559"/>
      <c r="UIE66" s="559"/>
      <c r="UIF66" s="559"/>
      <c r="UIG66" s="559"/>
      <c r="UIH66" s="559"/>
      <c r="UII66" s="559"/>
      <c r="UIJ66" s="559"/>
      <c r="UIK66" s="559"/>
      <c r="UIL66" s="559"/>
      <c r="UIM66" s="559"/>
      <c r="UIN66" s="149"/>
      <c r="UIO66" s="559"/>
      <c r="UIP66" s="559"/>
      <c r="UIQ66" s="559"/>
      <c r="UIR66" s="559"/>
      <c r="UIS66" s="559"/>
      <c r="UIT66" s="559"/>
      <c r="UIU66" s="559"/>
      <c r="UIV66" s="559"/>
      <c r="UIW66" s="559"/>
      <c r="UIX66" s="559"/>
      <c r="UIY66" s="149"/>
      <c r="UIZ66" s="559"/>
      <c r="UJA66" s="559"/>
      <c r="UJB66" s="559"/>
      <c r="UJC66" s="559"/>
      <c r="UJD66" s="559"/>
      <c r="UJE66" s="559"/>
      <c r="UJF66" s="559"/>
      <c r="UJG66" s="559"/>
      <c r="UJH66" s="559"/>
      <c r="UJI66" s="559"/>
      <c r="UJJ66" s="149"/>
      <c r="UJK66" s="559"/>
      <c r="UJL66" s="559"/>
      <c r="UJM66" s="559"/>
      <c r="UJN66" s="559"/>
      <c r="UJO66" s="559"/>
      <c r="UJP66" s="559"/>
      <c r="UJQ66" s="559"/>
      <c r="UJR66" s="559"/>
      <c r="UJS66" s="559"/>
      <c r="UJT66" s="559"/>
      <c r="UJU66" s="149"/>
      <c r="UJV66" s="559"/>
      <c r="UJW66" s="559"/>
      <c r="UJX66" s="559"/>
      <c r="UJY66" s="559"/>
      <c r="UJZ66" s="559"/>
      <c r="UKA66" s="559"/>
      <c r="UKB66" s="559"/>
      <c r="UKC66" s="559"/>
      <c r="UKD66" s="559"/>
      <c r="UKE66" s="559"/>
      <c r="UKF66" s="149"/>
      <c r="UKG66" s="559"/>
      <c r="UKH66" s="559"/>
      <c r="UKI66" s="559"/>
      <c r="UKJ66" s="559"/>
      <c r="UKK66" s="559"/>
      <c r="UKL66" s="559"/>
      <c r="UKM66" s="559"/>
      <c r="UKN66" s="559"/>
      <c r="UKO66" s="559"/>
      <c r="UKP66" s="559"/>
      <c r="UKQ66" s="149"/>
      <c r="UKR66" s="559"/>
      <c r="UKS66" s="559"/>
      <c r="UKT66" s="559"/>
      <c r="UKU66" s="559"/>
      <c r="UKV66" s="559"/>
      <c r="UKW66" s="559"/>
      <c r="UKX66" s="559"/>
      <c r="UKY66" s="559"/>
      <c r="UKZ66" s="559"/>
      <c r="ULA66" s="559"/>
      <c r="ULB66" s="149"/>
      <c r="ULC66" s="559"/>
      <c r="ULD66" s="559"/>
      <c r="ULE66" s="559"/>
      <c r="ULF66" s="559"/>
      <c r="ULG66" s="559"/>
      <c r="ULH66" s="559"/>
      <c r="ULI66" s="559"/>
      <c r="ULJ66" s="559"/>
      <c r="ULK66" s="559"/>
      <c r="ULL66" s="559"/>
      <c r="ULM66" s="149"/>
      <c r="ULN66" s="559"/>
      <c r="ULO66" s="559"/>
      <c r="ULP66" s="559"/>
      <c r="ULQ66" s="559"/>
      <c r="ULR66" s="559"/>
      <c r="ULS66" s="559"/>
      <c r="ULT66" s="559"/>
      <c r="ULU66" s="559"/>
      <c r="ULV66" s="559"/>
      <c r="ULW66" s="559"/>
      <c r="ULX66" s="149"/>
      <c r="ULY66" s="559"/>
      <c r="ULZ66" s="559"/>
      <c r="UMA66" s="559"/>
      <c r="UMB66" s="559"/>
      <c r="UMC66" s="559"/>
      <c r="UMD66" s="559"/>
      <c r="UME66" s="559"/>
      <c r="UMF66" s="559"/>
      <c r="UMG66" s="559"/>
      <c r="UMH66" s="559"/>
      <c r="UMI66" s="149"/>
      <c r="UMJ66" s="559"/>
      <c r="UMK66" s="559"/>
      <c r="UML66" s="559"/>
      <c r="UMM66" s="559"/>
      <c r="UMN66" s="559"/>
      <c r="UMO66" s="559"/>
      <c r="UMP66" s="559"/>
      <c r="UMQ66" s="559"/>
      <c r="UMR66" s="559"/>
      <c r="UMS66" s="559"/>
      <c r="UMT66" s="149"/>
      <c r="UMU66" s="559"/>
      <c r="UMV66" s="559"/>
      <c r="UMW66" s="559"/>
      <c r="UMX66" s="559"/>
      <c r="UMY66" s="559"/>
      <c r="UMZ66" s="559"/>
      <c r="UNA66" s="559"/>
      <c r="UNB66" s="559"/>
      <c r="UNC66" s="559"/>
      <c r="UND66" s="559"/>
      <c r="UNE66" s="149"/>
      <c r="UNF66" s="559"/>
      <c r="UNG66" s="559"/>
      <c r="UNH66" s="559"/>
      <c r="UNI66" s="559"/>
      <c r="UNJ66" s="559"/>
      <c r="UNK66" s="559"/>
      <c r="UNL66" s="559"/>
      <c r="UNM66" s="559"/>
      <c r="UNN66" s="559"/>
      <c r="UNO66" s="559"/>
      <c r="UNP66" s="149"/>
      <c r="UNQ66" s="559"/>
      <c r="UNR66" s="559"/>
      <c r="UNS66" s="559"/>
      <c r="UNT66" s="559"/>
      <c r="UNU66" s="559"/>
      <c r="UNV66" s="559"/>
      <c r="UNW66" s="559"/>
      <c r="UNX66" s="559"/>
      <c r="UNY66" s="559"/>
      <c r="UNZ66" s="559"/>
      <c r="UOA66" s="149"/>
      <c r="UOB66" s="559"/>
      <c r="UOC66" s="559"/>
      <c r="UOD66" s="559"/>
      <c r="UOE66" s="559"/>
      <c r="UOF66" s="559"/>
      <c r="UOG66" s="559"/>
      <c r="UOH66" s="559"/>
      <c r="UOI66" s="559"/>
      <c r="UOJ66" s="559"/>
      <c r="UOK66" s="559"/>
      <c r="UOL66" s="149"/>
      <c r="UOM66" s="559"/>
      <c r="UON66" s="559"/>
      <c r="UOO66" s="559"/>
      <c r="UOP66" s="559"/>
      <c r="UOQ66" s="559"/>
      <c r="UOR66" s="559"/>
      <c r="UOS66" s="559"/>
      <c r="UOT66" s="559"/>
      <c r="UOU66" s="559"/>
      <c r="UOV66" s="559"/>
      <c r="UOW66" s="149"/>
      <c r="UOX66" s="559"/>
      <c r="UOY66" s="559"/>
      <c r="UOZ66" s="559"/>
      <c r="UPA66" s="559"/>
      <c r="UPB66" s="559"/>
      <c r="UPC66" s="559"/>
      <c r="UPD66" s="559"/>
      <c r="UPE66" s="559"/>
      <c r="UPF66" s="559"/>
      <c r="UPG66" s="559"/>
      <c r="UPH66" s="149"/>
      <c r="UPI66" s="559"/>
      <c r="UPJ66" s="559"/>
      <c r="UPK66" s="559"/>
      <c r="UPL66" s="559"/>
      <c r="UPM66" s="559"/>
      <c r="UPN66" s="559"/>
      <c r="UPO66" s="559"/>
      <c r="UPP66" s="559"/>
      <c r="UPQ66" s="559"/>
      <c r="UPR66" s="559"/>
      <c r="UPS66" s="149"/>
      <c r="UPT66" s="559"/>
      <c r="UPU66" s="559"/>
      <c r="UPV66" s="559"/>
      <c r="UPW66" s="559"/>
      <c r="UPX66" s="559"/>
      <c r="UPY66" s="559"/>
      <c r="UPZ66" s="559"/>
      <c r="UQA66" s="559"/>
      <c r="UQB66" s="559"/>
      <c r="UQC66" s="559"/>
      <c r="UQD66" s="149"/>
      <c r="UQE66" s="559"/>
      <c r="UQF66" s="559"/>
      <c r="UQG66" s="559"/>
      <c r="UQH66" s="559"/>
      <c r="UQI66" s="559"/>
      <c r="UQJ66" s="559"/>
      <c r="UQK66" s="559"/>
      <c r="UQL66" s="559"/>
      <c r="UQM66" s="559"/>
      <c r="UQN66" s="559"/>
      <c r="UQO66" s="149"/>
      <c r="UQP66" s="559"/>
      <c r="UQQ66" s="559"/>
      <c r="UQR66" s="559"/>
      <c r="UQS66" s="559"/>
      <c r="UQT66" s="559"/>
      <c r="UQU66" s="559"/>
      <c r="UQV66" s="559"/>
      <c r="UQW66" s="559"/>
      <c r="UQX66" s="559"/>
      <c r="UQY66" s="559"/>
      <c r="UQZ66" s="149"/>
      <c r="URA66" s="559"/>
      <c r="URB66" s="559"/>
      <c r="URC66" s="559"/>
      <c r="URD66" s="559"/>
      <c r="URE66" s="559"/>
      <c r="URF66" s="559"/>
      <c r="URG66" s="559"/>
      <c r="URH66" s="559"/>
      <c r="URI66" s="559"/>
      <c r="URJ66" s="559"/>
      <c r="URK66" s="149"/>
      <c r="URL66" s="559"/>
      <c r="URM66" s="559"/>
      <c r="URN66" s="559"/>
      <c r="URO66" s="559"/>
      <c r="URP66" s="559"/>
      <c r="URQ66" s="559"/>
      <c r="URR66" s="559"/>
      <c r="URS66" s="559"/>
      <c r="URT66" s="559"/>
      <c r="URU66" s="559"/>
      <c r="URV66" s="149"/>
      <c r="URW66" s="559"/>
      <c r="URX66" s="559"/>
      <c r="URY66" s="559"/>
      <c r="URZ66" s="559"/>
      <c r="USA66" s="559"/>
      <c r="USB66" s="559"/>
      <c r="USC66" s="559"/>
      <c r="USD66" s="559"/>
      <c r="USE66" s="559"/>
      <c r="USF66" s="559"/>
      <c r="USG66" s="149"/>
      <c r="USH66" s="559"/>
      <c r="USI66" s="559"/>
      <c r="USJ66" s="559"/>
      <c r="USK66" s="559"/>
      <c r="USL66" s="559"/>
      <c r="USM66" s="559"/>
      <c r="USN66" s="559"/>
      <c r="USO66" s="559"/>
      <c r="USP66" s="559"/>
      <c r="USQ66" s="559"/>
      <c r="USR66" s="149"/>
      <c r="USS66" s="559"/>
      <c r="UST66" s="559"/>
      <c r="USU66" s="559"/>
      <c r="USV66" s="559"/>
      <c r="USW66" s="559"/>
      <c r="USX66" s="559"/>
      <c r="USY66" s="559"/>
      <c r="USZ66" s="559"/>
      <c r="UTA66" s="559"/>
      <c r="UTB66" s="559"/>
      <c r="UTC66" s="149"/>
      <c r="UTD66" s="559"/>
      <c r="UTE66" s="559"/>
      <c r="UTF66" s="559"/>
      <c r="UTG66" s="559"/>
      <c r="UTH66" s="559"/>
      <c r="UTI66" s="559"/>
      <c r="UTJ66" s="559"/>
      <c r="UTK66" s="559"/>
      <c r="UTL66" s="559"/>
      <c r="UTM66" s="559"/>
      <c r="UTN66" s="149"/>
      <c r="UTO66" s="559"/>
      <c r="UTP66" s="559"/>
      <c r="UTQ66" s="559"/>
      <c r="UTR66" s="559"/>
      <c r="UTS66" s="559"/>
      <c r="UTT66" s="559"/>
      <c r="UTU66" s="559"/>
      <c r="UTV66" s="559"/>
      <c r="UTW66" s="559"/>
      <c r="UTX66" s="559"/>
      <c r="UTY66" s="149"/>
      <c r="UTZ66" s="559"/>
      <c r="UUA66" s="559"/>
      <c r="UUB66" s="559"/>
      <c r="UUC66" s="559"/>
      <c r="UUD66" s="559"/>
      <c r="UUE66" s="559"/>
      <c r="UUF66" s="559"/>
      <c r="UUG66" s="559"/>
      <c r="UUH66" s="559"/>
      <c r="UUI66" s="559"/>
      <c r="UUJ66" s="149"/>
      <c r="UUK66" s="559"/>
      <c r="UUL66" s="559"/>
      <c r="UUM66" s="559"/>
      <c r="UUN66" s="559"/>
      <c r="UUO66" s="559"/>
      <c r="UUP66" s="559"/>
      <c r="UUQ66" s="559"/>
      <c r="UUR66" s="559"/>
      <c r="UUS66" s="559"/>
      <c r="UUT66" s="559"/>
      <c r="UUU66" s="149"/>
      <c r="UUV66" s="559"/>
      <c r="UUW66" s="559"/>
      <c r="UUX66" s="559"/>
      <c r="UUY66" s="559"/>
      <c r="UUZ66" s="559"/>
      <c r="UVA66" s="559"/>
      <c r="UVB66" s="559"/>
      <c r="UVC66" s="559"/>
      <c r="UVD66" s="559"/>
      <c r="UVE66" s="559"/>
      <c r="UVF66" s="149"/>
      <c r="UVG66" s="559"/>
      <c r="UVH66" s="559"/>
      <c r="UVI66" s="559"/>
      <c r="UVJ66" s="559"/>
      <c r="UVK66" s="559"/>
      <c r="UVL66" s="559"/>
      <c r="UVM66" s="559"/>
      <c r="UVN66" s="559"/>
      <c r="UVO66" s="559"/>
      <c r="UVP66" s="559"/>
      <c r="UVQ66" s="149"/>
      <c r="UVR66" s="559"/>
      <c r="UVS66" s="559"/>
      <c r="UVT66" s="559"/>
      <c r="UVU66" s="559"/>
      <c r="UVV66" s="559"/>
      <c r="UVW66" s="559"/>
      <c r="UVX66" s="559"/>
      <c r="UVY66" s="559"/>
      <c r="UVZ66" s="559"/>
      <c r="UWA66" s="559"/>
      <c r="UWB66" s="149"/>
      <c r="UWC66" s="559"/>
      <c r="UWD66" s="559"/>
      <c r="UWE66" s="559"/>
      <c r="UWF66" s="559"/>
      <c r="UWG66" s="559"/>
      <c r="UWH66" s="559"/>
      <c r="UWI66" s="559"/>
      <c r="UWJ66" s="559"/>
      <c r="UWK66" s="559"/>
      <c r="UWL66" s="559"/>
      <c r="UWM66" s="149"/>
      <c r="UWN66" s="559"/>
      <c r="UWO66" s="559"/>
      <c r="UWP66" s="559"/>
      <c r="UWQ66" s="559"/>
      <c r="UWR66" s="559"/>
      <c r="UWS66" s="559"/>
      <c r="UWT66" s="559"/>
      <c r="UWU66" s="559"/>
      <c r="UWV66" s="559"/>
      <c r="UWW66" s="559"/>
      <c r="UWX66" s="149"/>
      <c r="UWY66" s="559"/>
      <c r="UWZ66" s="559"/>
      <c r="UXA66" s="559"/>
      <c r="UXB66" s="559"/>
      <c r="UXC66" s="559"/>
      <c r="UXD66" s="559"/>
      <c r="UXE66" s="559"/>
      <c r="UXF66" s="559"/>
      <c r="UXG66" s="559"/>
      <c r="UXH66" s="559"/>
      <c r="UXI66" s="149"/>
      <c r="UXJ66" s="559"/>
      <c r="UXK66" s="559"/>
      <c r="UXL66" s="559"/>
      <c r="UXM66" s="559"/>
      <c r="UXN66" s="559"/>
      <c r="UXO66" s="559"/>
      <c r="UXP66" s="559"/>
      <c r="UXQ66" s="559"/>
      <c r="UXR66" s="559"/>
      <c r="UXS66" s="559"/>
      <c r="UXT66" s="149"/>
      <c r="UXU66" s="559"/>
      <c r="UXV66" s="559"/>
      <c r="UXW66" s="559"/>
      <c r="UXX66" s="559"/>
      <c r="UXY66" s="559"/>
      <c r="UXZ66" s="559"/>
      <c r="UYA66" s="559"/>
      <c r="UYB66" s="559"/>
      <c r="UYC66" s="559"/>
      <c r="UYD66" s="559"/>
      <c r="UYE66" s="149"/>
      <c r="UYF66" s="559"/>
      <c r="UYG66" s="559"/>
      <c r="UYH66" s="559"/>
      <c r="UYI66" s="559"/>
      <c r="UYJ66" s="559"/>
      <c r="UYK66" s="559"/>
      <c r="UYL66" s="559"/>
      <c r="UYM66" s="559"/>
      <c r="UYN66" s="559"/>
      <c r="UYO66" s="559"/>
      <c r="UYP66" s="149"/>
      <c r="UYQ66" s="559"/>
      <c r="UYR66" s="559"/>
      <c r="UYS66" s="559"/>
      <c r="UYT66" s="559"/>
      <c r="UYU66" s="559"/>
      <c r="UYV66" s="559"/>
      <c r="UYW66" s="559"/>
      <c r="UYX66" s="559"/>
      <c r="UYY66" s="559"/>
      <c r="UYZ66" s="559"/>
      <c r="UZA66" s="149"/>
      <c r="UZB66" s="559"/>
      <c r="UZC66" s="559"/>
      <c r="UZD66" s="559"/>
      <c r="UZE66" s="559"/>
      <c r="UZF66" s="559"/>
      <c r="UZG66" s="559"/>
      <c r="UZH66" s="559"/>
      <c r="UZI66" s="559"/>
      <c r="UZJ66" s="559"/>
      <c r="UZK66" s="559"/>
      <c r="UZL66" s="149"/>
      <c r="UZM66" s="559"/>
      <c r="UZN66" s="559"/>
      <c r="UZO66" s="559"/>
      <c r="UZP66" s="559"/>
      <c r="UZQ66" s="559"/>
      <c r="UZR66" s="559"/>
      <c r="UZS66" s="559"/>
      <c r="UZT66" s="559"/>
      <c r="UZU66" s="559"/>
      <c r="UZV66" s="559"/>
      <c r="UZW66" s="149"/>
      <c r="UZX66" s="559"/>
      <c r="UZY66" s="559"/>
      <c r="UZZ66" s="559"/>
      <c r="VAA66" s="559"/>
      <c r="VAB66" s="559"/>
      <c r="VAC66" s="559"/>
      <c r="VAD66" s="559"/>
      <c r="VAE66" s="559"/>
      <c r="VAF66" s="559"/>
      <c r="VAG66" s="559"/>
      <c r="VAH66" s="149"/>
      <c r="VAI66" s="559"/>
      <c r="VAJ66" s="559"/>
      <c r="VAK66" s="559"/>
      <c r="VAL66" s="559"/>
      <c r="VAM66" s="559"/>
      <c r="VAN66" s="559"/>
      <c r="VAO66" s="559"/>
      <c r="VAP66" s="559"/>
      <c r="VAQ66" s="559"/>
      <c r="VAR66" s="559"/>
      <c r="VAS66" s="149"/>
      <c r="VAT66" s="559"/>
      <c r="VAU66" s="559"/>
      <c r="VAV66" s="559"/>
      <c r="VAW66" s="559"/>
      <c r="VAX66" s="559"/>
      <c r="VAY66" s="559"/>
      <c r="VAZ66" s="559"/>
      <c r="VBA66" s="559"/>
      <c r="VBB66" s="559"/>
      <c r="VBC66" s="559"/>
      <c r="VBD66" s="149"/>
      <c r="VBE66" s="559"/>
      <c r="VBF66" s="559"/>
      <c r="VBG66" s="559"/>
      <c r="VBH66" s="559"/>
      <c r="VBI66" s="559"/>
      <c r="VBJ66" s="559"/>
      <c r="VBK66" s="559"/>
      <c r="VBL66" s="559"/>
      <c r="VBM66" s="559"/>
      <c r="VBN66" s="559"/>
      <c r="VBO66" s="149"/>
      <c r="VBP66" s="559"/>
      <c r="VBQ66" s="559"/>
      <c r="VBR66" s="559"/>
      <c r="VBS66" s="559"/>
      <c r="VBT66" s="559"/>
      <c r="VBU66" s="559"/>
      <c r="VBV66" s="559"/>
      <c r="VBW66" s="559"/>
      <c r="VBX66" s="559"/>
      <c r="VBY66" s="559"/>
      <c r="VBZ66" s="149"/>
      <c r="VCA66" s="559"/>
      <c r="VCB66" s="559"/>
      <c r="VCC66" s="559"/>
      <c r="VCD66" s="559"/>
      <c r="VCE66" s="559"/>
      <c r="VCF66" s="559"/>
      <c r="VCG66" s="559"/>
      <c r="VCH66" s="559"/>
      <c r="VCI66" s="559"/>
      <c r="VCJ66" s="559"/>
      <c r="VCK66" s="149"/>
      <c r="VCL66" s="559"/>
      <c r="VCM66" s="559"/>
      <c r="VCN66" s="559"/>
      <c r="VCO66" s="559"/>
      <c r="VCP66" s="559"/>
      <c r="VCQ66" s="559"/>
      <c r="VCR66" s="559"/>
      <c r="VCS66" s="559"/>
      <c r="VCT66" s="559"/>
      <c r="VCU66" s="559"/>
      <c r="VCV66" s="149"/>
      <c r="VCW66" s="559"/>
      <c r="VCX66" s="559"/>
      <c r="VCY66" s="559"/>
      <c r="VCZ66" s="559"/>
      <c r="VDA66" s="559"/>
      <c r="VDB66" s="559"/>
      <c r="VDC66" s="559"/>
      <c r="VDD66" s="559"/>
      <c r="VDE66" s="559"/>
      <c r="VDF66" s="559"/>
      <c r="VDG66" s="149"/>
      <c r="VDH66" s="559"/>
      <c r="VDI66" s="559"/>
      <c r="VDJ66" s="559"/>
      <c r="VDK66" s="559"/>
      <c r="VDL66" s="559"/>
      <c r="VDM66" s="559"/>
      <c r="VDN66" s="559"/>
      <c r="VDO66" s="559"/>
      <c r="VDP66" s="559"/>
      <c r="VDQ66" s="559"/>
      <c r="VDR66" s="149"/>
      <c r="VDS66" s="559"/>
      <c r="VDT66" s="559"/>
      <c r="VDU66" s="559"/>
      <c r="VDV66" s="559"/>
      <c r="VDW66" s="559"/>
      <c r="VDX66" s="559"/>
      <c r="VDY66" s="559"/>
      <c r="VDZ66" s="559"/>
      <c r="VEA66" s="559"/>
      <c r="VEB66" s="559"/>
      <c r="VEC66" s="149"/>
      <c r="VED66" s="559"/>
      <c r="VEE66" s="559"/>
      <c r="VEF66" s="559"/>
      <c r="VEG66" s="559"/>
      <c r="VEH66" s="559"/>
      <c r="VEI66" s="559"/>
      <c r="VEJ66" s="559"/>
      <c r="VEK66" s="559"/>
      <c r="VEL66" s="559"/>
      <c r="VEM66" s="559"/>
      <c r="VEN66" s="149"/>
      <c r="VEO66" s="559"/>
      <c r="VEP66" s="559"/>
      <c r="VEQ66" s="559"/>
      <c r="VER66" s="559"/>
      <c r="VES66" s="559"/>
      <c r="VET66" s="559"/>
      <c r="VEU66" s="559"/>
      <c r="VEV66" s="559"/>
      <c r="VEW66" s="559"/>
      <c r="VEX66" s="559"/>
      <c r="VEY66" s="149"/>
      <c r="VEZ66" s="559"/>
      <c r="VFA66" s="559"/>
      <c r="VFB66" s="559"/>
      <c r="VFC66" s="559"/>
      <c r="VFD66" s="559"/>
      <c r="VFE66" s="559"/>
      <c r="VFF66" s="559"/>
      <c r="VFG66" s="559"/>
      <c r="VFH66" s="559"/>
      <c r="VFI66" s="559"/>
      <c r="VFJ66" s="149"/>
      <c r="VFK66" s="559"/>
      <c r="VFL66" s="559"/>
      <c r="VFM66" s="559"/>
      <c r="VFN66" s="559"/>
      <c r="VFO66" s="559"/>
      <c r="VFP66" s="559"/>
      <c r="VFQ66" s="559"/>
      <c r="VFR66" s="559"/>
      <c r="VFS66" s="559"/>
      <c r="VFT66" s="559"/>
      <c r="VFU66" s="149"/>
      <c r="VFV66" s="559"/>
      <c r="VFW66" s="559"/>
      <c r="VFX66" s="559"/>
      <c r="VFY66" s="559"/>
      <c r="VFZ66" s="559"/>
      <c r="VGA66" s="559"/>
      <c r="VGB66" s="559"/>
      <c r="VGC66" s="559"/>
      <c r="VGD66" s="559"/>
      <c r="VGE66" s="559"/>
      <c r="VGF66" s="149"/>
      <c r="VGG66" s="559"/>
      <c r="VGH66" s="559"/>
      <c r="VGI66" s="559"/>
      <c r="VGJ66" s="559"/>
      <c r="VGK66" s="559"/>
      <c r="VGL66" s="559"/>
      <c r="VGM66" s="559"/>
      <c r="VGN66" s="559"/>
      <c r="VGO66" s="559"/>
      <c r="VGP66" s="559"/>
      <c r="VGQ66" s="149"/>
      <c r="VGR66" s="559"/>
      <c r="VGS66" s="559"/>
      <c r="VGT66" s="559"/>
      <c r="VGU66" s="559"/>
      <c r="VGV66" s="559"/>
      <c r="VGW66" s="559"/>
      <c r="VGX66" s="559"/>
      <c r="VGY66" s="559"/>
      <c r="VGZ66" s="559"/>
      <c r="VHA66" s="559"/>
      <c r="VHB66" s="149"/>
      <c r="VHC66" s="559"/>
      <c r="VHD66" s="559"/>
      <c r="VHE66" s="559"/>
      <c r="VHF66" s="559"/>
      <c r="VHG66" s="559"/>
      <c r="VHH66" s="559"/>
      <c r="VHI66" s="559"/>
      <c r="VHJ66" s="559"/>
      <c r="VHK66" s="559"/>
      <c r="VHL66" s="559"/>
      <c r="VHM66" s="149"/>
      <c r="VHN66" s="559"/>
      <c r="VHO66" s="559"/>
      <c r="VHP66" s="559"/>
      <c r="VHQ66" s="559"/>
      <c r="VHR66" s="559"/>
      <c r="VHS66" s="559"/>
      <c r="VHT66" s="559"/>
      <c r="VHU66" s="559"/>
      <c r="VHV66" s="559"/>
      <c r="VHW66" s="559"/>
      <c r="VHX66" s="149"/>
      <c r="VHY66" s="559"/>
      <c r="VHZ66" s="559"/>
      <c r="VIA66" s="559"/>
      <c r="VIB66" s="559"/>
      <c r="VIC66" s="559"/>
      <c r="VID66" s="559"/>
      <c r="VIE66" s="559"/>
      <c r="VIF66" s="559"/>
      <c r="VIG66" s="559"/>
      <c r="VIH66" s="559"/>
      <c r="VII66" s="149"/>
      <c r="VIJ66" s="559"/>
      <c r="VIK66" s="559"/>
      <c r="VIL66" s="559"/>
      <c r="VIM66" s="559"/>
      <c r="VIN66" s="559"/>
      <c r="VIO66" s="559"/>
      <c r="VIP66" s="559"/>
      <c r="VIQ66" s="559"/>
      <c r="VIR66" s="559"/>
      <c r="VIS66" s="559"/>
      <c r="VIT66" s="149"/>
      <c r="VIU66" s="559"/>
      <c r="VIV66" s="559"/>
      <c r="VIW66" s="559"/>
      <c r="VIX66" s="559"/>
      <c r="VIY66" s="559"/>
      <c r="VIZ66" s="559"/>
      <c r="VJA66" s="559"/>
      <c r="VJB66" s="559"/>
      <c r="VJC66" s="559"/>
      <c r="VJD66" s="559"/>
      <c r="VJE66" s="149"/>
      <c r="VJF66" s="559"/>
      <c r="VJG66" s="559"/>
      <c r="VJH66" s="559"/>
      <c r="VJI66" s="559"/>
      <c r="VJJ66" s="559"/>
      <c r="VJK66" s="559"/>
      <c r="VJL66" s="559"/>
      <c r="VJM66" s="559"/>
      <c r="VJN66" s="559"/>
      <c r="VJO66" s="559"/>
      <c r="VJP66" s="149"/>
      <c r="VJQ66" s="559"/>
      <c r="VJR66" s="559"/>
      <c r="VJS66" s="559"/>
      <c r="VJT66" s="559"/>
      <c r="VJU66" s="559"/>
      <c r="VJV66" s="559"/>
      <c r="VJW66" s="559"/>
      <c r="VJX66" s="559"/>
      <c r="VJY66" s="559"/>
      <c r="VJZ66" s="559"/>
      <c r="VKA66" s="149"/>
      <c r="VKB66" s="559"/>
      <c r="VKC66" s="559"/>
      <c r="VKD66" s="559"/>
      <c r="VKE66" s="559"/>
      <c r="VKF66" s="559"/>
      <c r="VKG66" s="559"/>
      <c r="VKH66" s="559"/>
      <c r="VKI66" s="559"/>
      <c r="VKJ66" s="559"/>
      <c r="VKK66" s="559"/>
      <c r="VKL66" s="149"/>
      <c r="VKM66" s="559"/>
      <c r="VKN66" s="559"/>
      <c r="VKO66" s="559"/>
      <c r="VKP66" s="559"/>
      <c r="VKQ66" s="559"/>
      <c r="VKR66" s="559"/>
      <c r="VKS66" s="559"/>
      <c r="VKT66" s="559"/>
      <c r="VKU66" s="559"/>
      <c r="VKV66" s="559"/>
      <c r="VKW66" s="149"/>
      <c r="VKX66" s="559"/>
      <c r="VKY66" s="559"/>
      <c r="VKZ66" s="559"/>
      <c r="VLA66" s="559"/>
      <c r="VLB66" s="559"/>
      <c r="VLC66" s="559"/>
      <c r="VLD66" s="559"/>
      <c r="VLE66" s="559"/>
      <c r="VLF66" s="559"/>
      <c r="VLG66" s="559"/>
      <c r="VLH66" s="149"/>
      <c r="VLI66" s="559"/>
      <c r="VLJ66" s="559"/>
      <c r="VLK66" s="559"/>
      <c r="VLL66" s="559"/>
      <c r="VLM66" s="559"/>
      <c r="VLN66" s="559"/>
      <c r="VLO66" s="559"/>
      <c r="VLP66" s="559"/>
      <c r="VLQ66" s="559"/>
      <c r="VLR66" s="559"/>
      <c r="VLS66" s="149"/>
      <c r="VLT66" s="559"/>
      <c r="VLU66" s="559"/>
      <c r="VLV66" s="559"/>
      <c r="VLW66" s="559"/>
      <c r="VLX66" s="559"/>
      <c r="VLY66" s="559"/>
      <c r="VLZ66" s="559"/>
      <c r="VMA66" s="559"/>
      <c r="VMB66" s="559"/>
      <c r="VMC66" s="559"/>
      <c r="VMD66" s="149"/>
      <c r="VME66" s="559"/>
      <c r="VMF66" s="559"/>
      <c r="VMG66" s="559"/>
      <c r="VMH66" s="559"/>
      <c r="VMI66" s="559"/>
      <c r="VMJ66" s="559"/>
      <c r="VMK66" s="559"/>
      <c r="VML66" s="559"/>
      <c r="VMM66" s="559"/>
      <c r="VMN66" s="559"/>
      <c r="VMO66" s="149"/>
      <c r="VMP66" s="559"/>
      <c r="VMQ66" s="559"/>
      <c r="VMR66" s="559"/>
      <c r="VMS66" s="559"/>
      <c r="VMT66" s="559"/>
      <c r="VMU66" s="559"/>
      <c r="VMV66" s="559"/>
      <c r="VMW66" s="559"/>
      <c r="VMX66" s="559"/>
      <c r="VMY66" s="559"/>
      <c r="VMZ66" s="149"/>
      <c r="VNA66" s="559"/>
      <c r="VNB66" s="559"/>
      <c r="VNC66" s="559"/>
      <c r="VND66" s="559"/>
      <c r="VNE66" s="559"/>
      <c r="VNF66" s="559"/>
      <c r="VNG66" s="559"/>
      <c r="VNH66" s="559"/>
      <c r="VNI66" s="559"/>
      <c r="VNJ66" s="559"/>
      <c r="VNK66" s="149"/>
      <c r="VNL66" s="559"/>
      <c r="VNM66" s="559"/>
      <c r="VNN66" s="559"/>
      <c r="VNO66" s="559"/>
      <c r="VNP66" s="559"/>
      <c r="VNQ66" s="559"/>
      <c r="VNR66" s="559"/>
      <c r="VNS66" s="559"/>
      <c r="VNT66" s="559"/>
      <c r="VNU66" s="559"/>
      <c r="VNV66" s="149"/>
      <c r="VNW66" s="559"/>
      <c r="VNX66" s="559"/>
      <c r="VNY66" s="559"/>
      <c r="VNZ66" s="559"/>
      <c r="VOA66" s="559"/>
      <c r="VOB66" s="559"/>
      <c r="VOC66" s="559"/>
      <c r="VOD66" s="559"/>
      <c r="VOE66" s="559"/>
      <c r="VOF66" s="559"/>
      <c r="VOG66" s="149"/>
      <c r="VOH66" s="559"/>
      <c r="VOI66" s="559"/>
      <c r="VOJ66" s="559"/>
      <c r="VOK66" s="559"/>
      <c r="VOL66" s="559"/>
      <c r="VOM66" s="559"/>
      <c r="VON66" s="559"/>
      <c r="VOO66" s="559"/>
      <c r="VOP66" s="559"/>
      <c r="VOQ66" s="559"/>
      <c r="VOR66" s="149"/>
      <c r="VOS66" s="559"/>
      <c r="VOT66" s="559"/>
      <c r="VOU66" s="559"/>
      <c r="VOV66" s="559"/>
      <c r="VOW66" s="559"/>
      <c r="VOX66" s="559"/>
      <c r="VOY66" s="559"/>
      <c r="VOZ66" s="559"/>
      <c r="VPA66" s="559"/>
      <c r="VPB66" s="559"/>
      <c r="VPC66" s="149"/>
      <c r="VPD66" s="559"/>
      <c r="VPE66" s="559"/>
      <c r="VPF66" s="559"/>
      <c r="VPG66" s="559"/>
      <c r="VPH66" s="559"/>
      <c r="VPI66" s="559"/>
      <c r="VPJ66" s="559"/>
      <c r="VPK66" s="559"/>
      <c r="VPL66" s="559"/>
      <c r="VPM66" s="559"/>
      <c r="VPN66" s="149"/>
      <c r="VPO66" s="559"/>
      <c r="VPP66" s="559"/>
      <c r="VPQ66" s="559"/>
      <c r="VPR66" s="559"/>
      <c r="VPS66" s="559"/>
      <c r="VPT66" s="559"/>
      <c r="VPU66" s="559"/>
      <c r="VPV66" s="559"/>
      <c r="VPW66" s="559"/>
      <c r="VPX66" s="559"/>
      <c r="VPY66" s="149"/>
      <c r="VPZ66" s="559"/>
      <c r="VQA66" s="559"/>
      <c r="VQB66" s="559"/>
      <c r="VQC66" s="559"/>
      <c r="VQD66" s="559"/>
      <c r="VQE66" s="559"/>
      <c r="VQF66" s="559"/>
      <c r="VQG66" s="559"/>
      <c r="VQH66" s="559"/>
      <c r="VQI66" s="559"/>
      <c r="VQJ66" s="149"/>
      <c r="VQK66" s="559"/>
      <c r="VQL66" s="559"/>
      <c r="VQM66" s="559"/>
      <c r="VQN66" s="559"/>
      <c r="VQO66" s="559"/>
      <c r="VQP66" s="559"/>
      <c r="VQQ66" s="559"/>
      <c r="VQR66" s="559"/>
      <c r="VQS66" s="559"/>
      <c r="VQT66" s="559"/>
      <c r="VQU66" s="149"/>
      <c r="VQV66" s="559"/>
      <c r="VQW66" s="559"/>
      <c r="VQX66" s="559"/>
      <c r="VQY66" s="559"/>
      <c r="VQZ66" s="559"/>
      <c r="VRA66" s="559"/>
      <c r="VRB66" s="559"/>
      <c r="VRC66" s="559"/>
      <c r="VRD66" s="559"/>
      <c r="VRE66" s="559"/>
      <c r="VRF66" s="149"/>
      <c r="VRG66" s="559"/>
      <c r="VRH66" s="559"/>
      <c r="VRI66" s="559"/>
      <c r="VRJ66" s="559"/>
      <c r="VRK66" s="559"/>
      <c r="VRL66" s="559"/>
      <c r="VRM66" s="559"/>
      <c r="VRN66" s="559"/>
      <c r="VRO66" s="559"/>
      <c r="VRP66" s="559"/>
      <c r="VRQ66" s="149"/>
      <c r="VRR66" s="559"/>
      <c r="VRS66" s="559"/>
      <c r="VRT66" s="559"/>
      <c r="VRU66" s="559"/>
      <c r="VRV66" s="559"/>
      <c r="VRW66" s="559"/>
      <c r="VRX66" s="559"/>
      <c r="VRY66" s="559"/>
      <c r="VRZ66" s="559"/>
      <c r="VSA66" s="559"/>
      <c r="VSB66" s="149"/>
      <c r="VSC66" s="559"/>
      <c r="VSD66" s="559"/>
      <c r="VSE66" s="559"/>
      <c r="VSF66" s="559"/>
      <c r="VSG66" s="559"/>
      <c r="VSH66" s="559"/>
      <c r="VSI66" s="559"/>
      <c r="VSJ66" s="559"/>
      <c r="VSK66" s="559"/>
      <c r="VSL66" s="559"/>
      <c r="VSM66" s="149"/>
      <c r="VSN66" s="559"/>
      <c r="VSO66" s="559"/>
      <c r="VSP66" s="559"/>
      <c r="VSQ66" s="559"/>
      <c r="VSR66" s="559"/>
      <c r="VSS66" s="559"/>
      <c r="VST66" s="559"/>
      <c r="VSU66" s="559"/>
      <c r="VSV66" s="559"/>
      <c r="VSW66" s="559"/>
      <c r="VSX66" s="149"/>
      <c r="VSY66" s="559"/>
      <c r="VSZ66" s="559"/>
      <c r="VTA66" s="559"/>
      <c r="VTB66" s="559"/>
      <c r="VTC66" s="559"/>
      <c r="VTD66" s="559"/>
      <c r="VTE66" s="559"/>
      <c r="VTF66" s="559"/>
      <c r="VTG66" s="559"/>
      <c r="VTH66" s="559"/>
      <c r="VTI66" s="149"/>
      <c r="VTJ66" s="559"/>
      <c r="VTK66" s="559"/>
      <c r="VTL66" s="559"/>
      <c r="VTM66" s="559"/>
      <c r="VTN66" s="559"/>
      <c r="VTO66" s="559"/>
      <c r="VTP66" s="559"/>
      <c r="VTQ66" s="559"/>
      <c r="VTR66" s="559"/>
      <c r="VTS66" s="559"/>
      <c r="VTT66" s="149"/>
      <c r="VTU66" s="559"/>
      <c r="VTV66" s="559"/>
      <c r="VTW66" s="559"/>
      <c r="VTX66" s="559"/>
      <c r="VTY66" s="559"/>
      <c r="VTZ66" s="559"/>
      <c r="VUA66" s="559"/>
      <c r="VUB66" s="559"/>
      <c r="VUC66" s="559"/>
      <c r="VUD66" s="559"/>
      <c r="VUE66" s="149"/>
      <c r="VUF66" s="559"/>
      <c r="VUG66" s="559"/>
      <c r="VUH66" s="559"/>
      <c r="VUI66" s="559"/>
      <c r="VUJ66" s="559"/>
      <c r="VUK66" s="559"/>
      <c r="VUL66" s="559"/>
      <c r="VUM66" s="559"/>
      <c r="VUN66" s="559"/>
      <c r="VUO66" s="559"/>
      <c r="VUP66" s="149"/>
      <c r="VUQ66" s="559"/>
      <c r="VUR66" s="559"/>
      <c r="VUS66" s="559"/>
      <c r="VUT66" s="559"/>
      <c r="VUU66" s="559"/>
      <c r="VUV66" s="559"/>
      <c r="VUW66" s="559"/>
      <c r="VUX66" s="559"/>
      <c r="VUY66" s="559"/>
      <c r="VUZ66" s="559"/>
      <c r="VVA66" s="149"/>
      <c r="VVB66" s="559"/>
      <c r="VVC66" s="559"/>
      <c r="VVD66" s="559"/>
      <c r="VVE66" s="559"/>
      <c r="VVF66" s="559"/>
      <c r="VVG66" s="559"/>
      <c r="VVH66" s="559"/>
      <c r="VVI66" s="559"/>
      <c r="VVJ66" s="559"/>
      <c r="VVK66" s="559"/>
      <c r="VVL66" s="149"/>
      <c r="VVM66" s="559"/>
      <c r="VVN66" s="559"/>
      <c r="VVO66" s="559"/>
      <c r="VVP66" s="559"/>
      <c r="VVQ66" s="559"/>
      <c r="VVR66" s="559"/>
      <c r="VVS66" s="559"/>
      <c r="VVT66" s="559"/>
      <c r="VVU66" s="559"/>
      <c r="VVV66" s="559"/>
      <c r="VVW66" s="149"/>
      <c r="VVX66" s="559"/>
      <c r="VVY66" s="559"/>
      <c r="VVZ66" s="559"/>
      <c r="VWA66" s="559"/>
      <c r="VWB66" s="559"/>
      <c r="VWC66" s="559"/>
      <c r="VWD66" s="559"/>
      <c r="VWE66" s="559"/>
      <c r="VWF66" s="559"/>
      <c r="VWG66" s="559"/>
      <c r="VWH66" s="149"/>
      <c r="VWI66" s="559"/>
      <c r="VWJ66" s="559"/>
      <c r="VWK66" s="559"/>
      <c r="VWL66" s="559"/>
      <c r="VWM66" s="559"/>
      <c r="VWN66" s="559"/>
      <c r="VWO66" s="559"/>
      <c r="VWP66" s="559"/>
      <c r="VWQ66" s="559"/>
      <c r="VWR66" s="559"/>
      <c r="VWS66" s="149"/>
      <c r="VWT66" s="559"/>
      <c r="VWU66" s="559"/>
      <c r="VWV66" s="559"/>
      <c r="VWW66" s="559"/>
      <c r="VWX66" s="559"/>
      <c r="VWY66" s="559"/>
      <c r="VWZ66" s="559"/>
      <c r="VXA66" s="559"/>
      <c r="VXB66" s="559"/>
      <c r="VXC66" s="559"/>
      <c r="VXD66" s="149"/>
      <c r="VXE66" s="559"/>
      <c r="VXF66" s="559"/>
      <c r="VXG66" s="559"/>
      <c r="VXH66" s="559"/>
      <c r="VXI66" s="559"/>
      <c r="VXJ66" s="559"/>
      <c r="VXK66" s="559"/>
      <c r="VXL66" s="559"/>
      <c r="VXM66" s="559"/>
      <c r="VXN66" s="559"/>
      <c r="VXO66" s="149"/>
      <c r="VXP66" s="559"/>
      <c r="VXQ66" s="559"/>
      <c r="VXR66" s="559"/>
      <c r="VXS66" s="559"/>
      <c r="VXT66" s="559"/>
      <c r="VXU66" s="559"/>
      <c r="VXV66" s="559"/>
      <c r="VXW66" s="559"/>
      <c r="VXX66" s="559"/>
      <c r="VXY66" s="559"/>
      <c r="VXZ66" s="149"/>
      <c r="VYA66" s="559"/>
      <c r="VYB66" s="559"/>
      <c r="VYC66" s="559"/>
      <c r="VYD66" s="559"/>
      <c r="VYE66" s="559"/>
      <c r="VYF66" s="559"/>
      <c r="VYG66" s="559"/>
      <c r="VYH66" s="559"/>
      <c r="VYI66" s="559"/>
      <c r="VYJ66" s="559"/>
      <c r="VYK66" s="149"/>
      <c r="VYL66" s="559"/>
      <c r="VYM66" s="559"/>
      <c r="VYN66" s="559"/>
      <c r="VYO66" s="559"/>
      <c r="VYP66" s="559"/>
      <c r="VYQ66" s="559"/>
      <c r="VYR66" s="559"/>
      <c r="VYS66" s="559"/>
      <c r="VYT66" s="559"/>
      <c r="VYU66" s="559"/>
      <c r="VYV66" s="149"/>
      <c r="VYW66" s="559"/>
      <c r="VYX66" s="559"/>
      <c r="VYY66" s="559"/>
      <c r="VYZ66" s="559"/>
      <c r="VZA66" s="559"/>
      <c r="VZB66" s="559"/>
      <c r="VZC66" s="559"/>
      <c r="VZD66" s="559"/>
      <c r="VZE66" s="559"/>
      <c r="VZF66" s="559"/>
      <c r="VZG66" s="149"/>
      <c r="VZH66" s="559"/>
      <c r="VZI66" s="559"/>
      <c r="VZJ66" s="559"/>
      <c r="VZK66" s="559"/>
      <c r="VZL66" s="559"/>
      <c r="VZM66" s="559"/>
      <c r="VZN66" s="559"/>
      <c r="VZO66" s="559"/>
      <c r="VZP66" s="559"/>
      <c r="VZQ66" s="559"/>
      <c r="VZR66" s="149"/>
      <c r="VZS66" s="559"/>
      <c r="VZT66" s="559"/>
      <c r="VZU66" s="559"/>
      <c r="VZV66" s="559"/>
      <c r="VZW66" s="559"/>
      <c r="VZX66" s="559"/>
      <c r="VZY66" s="559"/>
      <c r="VZZ66" s="559"/>
      <c r="WAA66" s="559"/>
      <c r="WAB66" s="559"/>
      <c r="WAC66" s="149"/>
      <c r="WAD66" s="559"/>
      <c r="WAE66" s="559"/>
      <c r="WAF66" s="559"/>
      <c r="WAG66" s="559"/>
      <c r="WAH66" s="559"/>
      <c r="WAI66" s="559"/>
      <c r="WAJ66" s="559"/>
      <c r="WAK66" s="559"/>
      <c r="WAL66" s="559"/>
      <c r="WAM66" s="559"/>
      <c r="WAN66" s="149"/>
      <c r="WAO66" s="559"/>
      <c r="WAP66" s="559"/>
      <c r="WAQ66" s="559"/>
      <c r="WAR66" s="559"/>
      <c r="WAS66" s="559"/>
      <c r="WAT66" s="559"/>
      <c r="WAU66" s="559"/>
      <c r="WAV66" s="559"/>
      <c r="WAW66" s="559"/>
      <c r="WAX66" s="559"/>
      <c r="WAY66" s="149"/>
      <c r="WAZ66" s="559"/>
      <c r="WBA66" s="559"/>
      <c r="WBB66" s="559"/>
      <c r="WBC66" s="559"/>
      <c r="WBD66" s="559"/>
      <c r="WBE66" s="559"/>
      <c r="WBF66" s="559"/>
      <c r="WBG66" s="559"/>
      <c r="WBH66" s="559"/>
      <c r="WBI66" s="559"/>
      <c r="WBJ66" s="149"/>
      <c r="WBK66" s="559"/>
      <c r="WBL66" s="559"/>
      <c r="WBM66" s="559"/>
      <c r="WBN66" s="559"/>
      <c r="WBO66" s="559"/>
      <c r="WBP66" s="559"/>
      <c r="WBQ66" s="559"/>
      <c r="WBR66" s="559"/>
      <c r="WBS66" s="559"/>
      <c r="WBT66" s="559"/>
      <c r="WBU66" s="149"/>
      <c r="WBV66" s="559"/>
      <c r="WBW66" s="559"/>
      <c r="WBX66" s="559"/>
      <c r="WBY66" s="559"/>
      <c r="WBZ66" s="559"/>
      <c r="WCA66" s="559"/>
      <c r="WCB66" s="559"/>
      <c r="WCC66" s="559"/>
      <c r="WCD66" s="559"/>
      <c r="WCE66" s="559"/>
      <c r="WCF66" s="149"/>
      <c r="WCG66" s="559"/>
      <c r="WCH66" s="559"/>
      <c r="WCI66" s="559"/>
      <c r="WCJ66" s="559"/>
      <c r="WCK66" s="559"/>
      <c r="WCL66" s="559"/>
      <c r="WCM66" s="559"/>
      <c r="WCN66" s="559"/>
      <c r="WCO66" s="559"/>
      <c r="WCP66" s="559"/>
      <c r="WCQ66" s="149"/>
      <c r="WCR66" s="559"/>
      <c r="WCS66" s="559"/>
      <c r="WCT66" s="559"/>
      <c r="WCU66" s="559"/>
      <c r="WCV66" s="559"/>
      <c r="WCW66" s="559"/>
      <c r="WCX66" s="559"/>
      <c r="WCY66" s="559"/>
      <c r="WCZ66" s="559"/>
      <c r="WDA66" s="559"/>
      <c r="WDB66" s="149"/>
      <c r="WDC66" s="559"/>
      <c r="WDD66" s="559"/>
      <c r="WDE66" s="559"/>
      <c r="WDF66" s="559"/>
      <c r="WDG66" s="559"/>
      <c r="WDH66" s="559"/>
      <c r="WDI66" s="559"/>
      <c r="WDJ66" s="559"/>
      <c r="WDK66" s="559"/>
      <c r="WDL66" s="559"/>
      <c r="WDM66" s="149"/>
      <c r="WDN66" s="559"/>
      <c r="WDO66" s="559"/>
      <c r="WDP66" s="559"/>
      <c r="WDQ66" s="559"/>
      <c r="WDR66" s="559"/>
      <c r="WDS66" s="559"/>
      <c r="WDT66" s="559"/>
      <c r="WDU66" s="559"/>
      <c r="WDV66" s="559"/>
      <c r="WDW66" s="559"/>
      <c r="WDX66" s="149"/>
      <c r="WDY66" s="559"/>
      <c r="WDZ66" s="559"/>
      <c r="WEA66" s="559"/>
      <c r="WEB66" s="559"/>
      <c r="WEC66" s="559"/>
      <c r="WED66" s="559"/>
      <c r="WEE66" s="559"/>
      <c r="WEF66" s="559"/>
      <c r="WEG66" s="559"/>
      <c r="WEH66" s="559"/>
      <c r="WEI66" s="149"/>
      <c r="WEJ66" s="559"/>
      <c r="WEK66" s="559"/>
      <c r="WEL66" s="559"/>
      <c r="WEM66" s="559"/>
      <c r="WEN66" s="559"/>
      <c r="WEO66" s="559"/>
      <c r="WEP66" s="559"/>
      <c r="WEQ66" s="559"/>
      <c r="WER66" s="559"/>
      <c r="WES66" s="559"/>
      <c r="WET66" s="149"/>
      <c r="WEU66" s="559"/>
      <c r="WEV66" s="559"/>
      <c r="WEW66" s="559"/>
      <c r="WEX66" s="559"/>
      <c r="WEY66" s="559"/>
      <c r="WEZ66" s="559"/>
      <c r="WFA66" s="559"/>
      <c r="WFB66" s="559"/>
      <c r="WFC66" s="559"/>
      <c r="WFD66" s="559"/>
      <c r="WFE66" s="149"/>
      <c r="WFF66" s="559"/>
      <c r="WFG66" s="559"/>
      <c r="WFH66" s="559"/>
      <c r="WFI66" s="559"/>
      <c r="WFJ66" s="559"/>
      <c r="WFK66" s="559"/>
      <c r="WFL66" s="559"/>
      <c r="WFM66" s="559"/>
      <c r="WFN66" s="559"/>
      <c r="WFO66" s="559"/>
      <c r="WFP66" s="149"/>
      <c r="WFQ66" s="559"/>
      <c r="WFR66" s="559"/>
      <c r="WFS66" s="559"/>
      <c r="WFT66" s="559"/>
      <c r="WFU66" s="559"/>
      <c r="WFV66" s="559"/>
      <c r="WFW66" s="559"/>
      <c r="WFX66" s="559"/>
      <c r="WFY66" s="559"/>
      <c r="WFZ66" s="559"/>
      <c r="WGA66" s="149"/>
      <c r="WGB66" s="559"/>
      <c r="WGC66" s="559"/>
      <c r="WGD66" s="559"/>
      <c r="WGE66" s="559"/>
      <c r="WGF66" s="559"/>
      <c r="WGG66" s="559"/>
      <c r="WGH66" s="559"/>
      <c r="WGI66" s="559"/>
      <c r="WGJ66" s="559"/>
      <c r="WGK66" s="559"/>
      <c r="WGL66" s="149"/>
      <c r="WGM66" s="559"/>
      <c r="WGN66" s="559"/>
      <c r="WGO66" s="559"/>
      <c r="WGP66" s="559"/>
      <c r="WGQ66" s="559"/>
      <c r="WGR66" s="559"/>
      <c r="WGS66" s="559"/>
      <c r="WGT66" s="559"/>
      <c r="WGU66" s="559"/>
      <c r="WGV66" s="559"/>
      <c r="WGW66" s="149"/>
      <c r="WGX66" s="559"/>
      <c r="WGY66" s="559"/>
      <c r="WGZ66" s="559"/>
      <c r="WHA66" s="559"/>
      <c r="WHB66" s="559"/>
      <c r="WHC66" s="559"/>
      <c r="WHD66" s="559"/>
      <c r="WHE66" s="559"/>
      <c r="WHF66" s="559"/>
      <c r="WHG66" s="559"/>
      <c r="WHH66" s="149"/>
      <c r="WHI66" s="559"/>
      <c r="WHJ66" s="559"/>
      <c r="WHK66" s="559"/>
      <c r="WHL66" s="559"/>
      <c r="WHM66" s="559"/>
      <c r="WHN66" s="559"/>
      <c r="WHO66" s="559"/>
      <c r="WHP66" s="559"/>
      <c r="WHQ66" s="559"/>
      <c r="WHR66" s="559"/>
      <c r="WHS66" s="149"/>
      <c r="WHT66" s="559"/>
      <c r="WHU66" s="559"/>
      <c r="WHV66" s="559"/>
      <c r="WHW66" s="559"/>
      <c r="WHX66" s="559"/>
      <c r="WHY66" s="559"/>
      <c r="WHZ66" s="559"/>
      <c r="WIA66" s="559"/>
      <c r="WIB66" s="559"/>
      <c r="WIC66" s="559"/>
      <c r="WID66" s="149"/>
      <c r="WIE66" s="559"/>
      <c r="WIF66" s="559"/>
      <c r="WIG66" s="559"/>
      <c r="WIH66" s="559"/>
      <c r="WII66" s="559"/>
      <c r="WIJ66" s="559"/>
      <c r="WIK66" s="559"/>
      <c r="WIL66" s="559"/>
      <c r="WIM66" s="559"/>
      <c r="WIN66" s="559"/>
      <c r="WIO66" s="149"/>
      <c r="WIP66" s="559"/>
      <c r="WIQ66" s="559"/>
      <c r="WIR66" s="559"/>
      <c r="WIS66" s="559"/>
      <c r="WIT66" s="559"/>
      <c r="WIU66" s="559"/>
      <c r="WIV66" s="559"/>
      <c r="WIW66" s="559"/>
      <c r="WIX66" s="559"/>
      <c r="WIY66" s="559"/>
      <c r="WIZ66" s="149"/>
      <c r="WJA66" s="559"/>
      <c r="WJB66" s="559"/>
      <c r="WJC66" s="559"/>
      <c r="WJD66" s="559"/>
      <c r="WJE66" s="559"/>
      <c r="WJF66" s="559"/>
      <c r="WJG66" s="559"/>
      <c r="WJH66" s="559"/>
      <c r="WJI66" s="559"/>
      <c r="WJJ66" s="559"/>
      <c r="WJK66" s="149"/>
      <c r="WJL66" s="559"/>
      <c r="WJM66" s="559"/>
      <c r="WJN66" s="559"/>
      <c r="WJO66" s="559"/>
      <c r="WJP66" s="559"/>
      <c r="WJQ66" s="559"/>
      <c r="WJR66" s="559"/>
      <c r="WJS66" s="559"/>
      <c r="WJT66" s="559"/>
      <c r="WJU66" s="559"/>
      <c r="WJV66" s="149"/>
      <c r="WJW66" s="559"/>
      <c r="WJX66" s="559"/>
      <c r="WJY66" s="559"/>
      <c r="WJZ66" s="559"/>
      <c r="WKA66" s="559"/>
      <c r="WKB66" s="559"/>
      <c r="WKC66" s="559"/>
      <c r="WKD66" s="559"/>
      <c r="WKE66" s="559"/>
      <c r="WKF66" s="559"/>
      <c r="WKG66" s="149"/>
      <c r="WKH66" s="559"/>
      <c r="WKI66" s="559"/>
      <c r="WKJ66" s="559"/>
      <c r="WKK66" s="559"/>
      <c r="WKL66" s="559"/>
      <c r="WKM66" s="559"/>
      <c r="WKN66" s="559"/>
      <c r="WKO66" s="559"/>
      <c r="WKP66" s="559"/>
      <c r="WKQ66" s="559"/>
      <c r="WKR66" s="149"/>
      <c r="WKS66" s="559"/>
      <c r="WKT66" s="559"/>
      <c r="WKU66" s="559"/>
      <c r="WKV66" s="559"/>
      <c r="WKW66" s="559"/>
      <c r="WKX66" s="559"/>
      <c r="WKY66" s="559"/>
      <c r="WKZ66" s="559"/>
      <c r="WLA66" s="559"/>
      <c r="WLB66" s="559"/>
      <c r="WLC66" s="149"/>
      <c r="WLD66" s="559"/>
      <c r="WLE66" s="559"/>
      <c r="WLF66" s="559"/>
      <c r="WLG66" s="559"/>
      <c r="WLH66" s="559"/>
      <c r="WLI66" s="559"/>
      <c r="WLJ66" s="559"/>
      <c r="WLK66" s="559"/>
      <c r="WLL66" s="559"/>
      <c r="WLM66" s="559"/>
      <c r="WLN66" s="149"/>
      <c r="WLO66" s="559"/>
      <c r="WLP66" s="559"/>
      <c r="WLQ66" s="559"/>
      <c r="WLR66" s="559"/>
      <c r="WLS66" s="559"/>
      <c r="WLT66" s="559"/>
      <c r="WLU66" s="559"/>
      <c r="WLV66" s="559"/>
      <c r="WLW66" s="559"/>
      <c r="WLX66" s="559"/>
      <c r="WLY66" s="149"/>
      <c r="WLZ66" s="559"/>
      <c r="WMA66" s="559"/>
      <c r="WMB66" s="559"/>
      <c r="WMC66" s="559"/>
      <c r="WMD66" s="559"/>
      <c r="WME66" s="559"/>
      <c r="WMF66" s="559"/>
      <c r="WMG66" s="559"/>
      <c r="WMH66" s="559"/>
      <c r="WMI66" s="559"/>
      <c r="WMJ66" s="149"/>
      <c r="WMK66" s="559"/>
      <c r="WML66" s="559"/>
      <c r="WMM66" s="559"/>
      <c r="WMN66" s="559"/>
      <c r="WMO66" s="559"/>
      <c r="WMP66" s="559"/>
      <c r="WMQ66" s="559"/>
      <c r="WMR66" s="559"/>
      <c r="WMS66" s="559"/>
      <c r="WMT66" s="559"/>
      <c r="WMU66" s="149"/>
      <c r="WMV66" s="559"/>
      <c r="WMW66" s="559"/>
      <c r="WMX66" s="559"/>
      <c r="WMY66" s="559"/>
      <c r="WMZ66" s="559"/>
      <c r="WNA66" s="559"/>
      <c r="WNB66" s="559"/>
      <c r="WNC66" s="559"/>
      <c r="WND66" s="559"/>
      <c r="WNE66" s="559"/>
      <c r="WNF66" s="149"/>
      <c r="WNG66" s="559"/>
      <c r="WNH66" s="559"/>
      <c r="WNI66" s="559"/>
      <c r="WNJ66" s="559"/>
      <c r="WNK66" s="559"/>
      <c r="WNL66" s="559"/>
      <c r="WNM66" s="559"/>
      <c r="WNN66" s="559"/>
      <c r="WNO66" s="559"/>
      <c r="WNP66" s="559"/>
      <c r="WNQ66" s="149"/>
      <c r="WNR66" s="559"/>
      <c r="WNS66" s="559"/>
      <c r="WNT66" s="559"/>
      <c r="WNU66" s="559"/>
      <c r="WNV66" s="559"/>
      <c r="WNW66" s="559"/>
      <c r="WNX66" s="559"/>
      <c r="WNY66" s="559"/>
      <c r="WNZ66" s="559"/>
      <c r="WOA66" s="559"/>
      <c r="WOB66" s="149"/>
      <c r="WOC66" s="559"/>
      <c r="WOD66" s="559"/>
      <c r="WOE66" s="559"/>
      <c r="WOF66" s="559"/>
      <c r="WOG66" s="559"/>
      <c r="WOH66" s="559"/>
      <c r="WOI66" s="559"/>
      <c r="WOJ66" s="559"/>
      <c r="WOK66" s="559"/>
      <c r="WOL66" s="559"/>
      <c r="WOM66" s="149"/>
      <c r="WON66" s="559"/>
      <c r="WOO66" s="559"/>
      <c r="WOP66" s="559"/>
      <c r="WOQ66" s="559"/>
      <c r="WOR66" s="559"/>
      <c r="WOS66" s="559"/>
      <c r="WOT66" s="559"/>
      <c r="WOU66" s="559"/>
      <c r="WOV66" s="559"/>
      <c r="WOW66" s="559"/>
      <c r="WOX66" s="149"/>
      <c r="WOY66" s="559"/>
      <c r="WOZ66" s="559"/>
      <c r="WPA66" s="559"/>
      <c r="WPB66" s="559"/>
      <c r="WPC66" s="559"/>
      <c r="WPD66" s="559"/>
      <c r="WPE66" s="559"/>
      <c r="WPF66" s="559"/>
      <c r="WPG66" s="559"/>
      <c r="WPH66" s="559"/>
      <c r="WPI66" s="149"/>
      <c r="WPJ66" s="559"/>
      <c r="WPK66" s="559"/>
      <c r="WPL66" s="559"/>
      <c r="WPM66" s="559"/>
      <c r="WPN66" s="559"/>
      <c r="WPO66" s="559"/>
      <c r="WPP66" s="559"/>
      <c r="WPQ66" s="559"/>
      <c r="WPR66" s="559"/>
      <c r="WPS66" s="559"/>
      <c r="WPT66" s="149"/>
      <c r="WPU66" s="559"/>
      <c r="WPV66" s="559"/>
      <c r="WPW66" s="559"/>
      <c r="WPX66" s="559"/>
      <c r="WPY66" s="559"/>
      <c r="WPZ66" s="559"/>
      <c r="WQA66" s="559"/>
      <c r="WQB66" s="559"/>
      <c r="WQC66" s="559"/>
      <c r="WQD66" s="559"/>
      <c r="WQE66" s="149"/>
      <c r="WQF66" s="559"/>
      <c r="WQG66" s="559"/>
      <c r="WQH66" s="559"/>
      <c r="WQI66" s="559"/>
      <c r="WQJ66" s="559"/>
      <c r="WQK66" s="559"/>
      <c r="WQL66" s="559"/>
      <c r="WQM66" s="559"/>
      <c r="WQN66" s="559"/>
      <c r="WQO66" s="559"/>
      <c r="WQP66" s="149"/>
      <c r="WQQ66" s="559"/>
      <c r="WQR66" s="559"/>
      <c r="WQS66" s="559"/>
      <c r="WQT66" s="559"/>
      <c r="WQU66" s="559"/>
      <c r="WQV66" s="559"/>
      <c r="WQW66" s="559"/>
      <c r="WQX66" s="559"/>
      <c r="WQY66" s="559"/>
      <c r="WQZ66" s="559"/>
      <c r="WRA66" s="149"/>
      <c r="WRB66" s="559"/>
      <c r="WRC66" s="559"/>
      <c r="WRD66" s="559"/>
      <c r="WRE66" s="559"/>
      <c r="WRF66" s="559"/>
      <c r="WRG66" s="559"/>
      <c r="WRH66" s="559"/>
      <c r="WRI66" s="559"/>
      <c r="WRJ66" s="559"/>
      <c r="WRK66" s="559"/>
      <c r="WRL66" s="149"/>
      <c r="WRM66" s="559"/>
      <c r="WRN66" s="559"/>
      <c r="WRO66" s="559"/>
      <c r="WRP66" s="559"/>
      <c r="WRQ66" s="559"/>
      <c r="WRR66" s="559"/>
      <c r="WRS66" s="559"/>
      <c r="WRT66" s="559"/>
      <c r="WRU66" s="559"/>
      <c r="WRV66" s="559"/>
      <c r="WRW66" s="149"/>
      <c r="WRX66" s="559"/>
      <c r="WRY66" s="559"/>
      <c r="WRZ66" s="559"/>
      <c r="WSA66" s="559"/>
      <c r="WSB66" s="559"/>
      <c r="WSC66" s="559"/>
      <c r="WSD66" s="559"/>
      <c r="WSE66" s="559"/>
      <c r="WSF66" s="559"/>
      <c r="WSG66" s="559"/>
      <c r="WSH66" s="149"/>
      <c r="WSI66" s="559"/>
      <c r="WSJ66" s="559"/>
      <c r="WSK66" s="559"/>
      <c r="WSL66" s="559"/>
      <c r="WSM66" s="559"/>
      <c r="WSN66" s="559"/>
      <c r="WSO66" s="559"/>
      <c r="WSP66" s="559"/>
      <c r="WSQ66" s="559"/>
      <c r="WSR66" s="559"/>
      <c r="WSS66" s="149"/>
      <c r="WST66" s="559"/>
      <c r="WSU66" s="559"/>
      <c r="WSV66" s="559"/>
      <c r="WSW66" s="559"/>
      <c r="WSX66" s="559"/>
      <c r="WSY66" s="559"/>
      <c r="WSZ66" s="559"/>
      <c r="WTA66" s="559"/>
      <c r="WTB66" s="559"/>
      <c r="WTC66" s="559"/>
      <c r="WTD66" s="149"/>
      <c r="WTE66" s="559"/>
      <c r="WTF66" s="559"/>
      <c r="WTG66" s="559"/>
      <c r="WTH66" s="559"/>
      <c r="WTI66" s="559"/>
      <c r="WTJ66" s="559"/>
      <c r="WTK66" s="559"/>
      <c r="WTL66" s="559"/>
      <c r="WTM66" s="559"/>
      <c r="WTN66" s="559"/>
      <c r="WTO66" s="149"/>
      <c r="WTP66" s="559"/>
      <c r="WTQ66" s="559"/>
      <c r="WTR66" s="559"/>
      <c r="WTS66" s="559"/>
      <c r="WTT66" s="559"/>
      <c r="WTU66" s="559"/>
      <c r="WTV66" s="559"/>
      <c r="WTW66" s="559"/>
      <c r="WTX66" s="559"/>
      <c r="WTY66" s="559"/>
      <c r="WTZ66" s="149"/>
      <c r="WUA66" s="559"/>
      <c r="WUB66" s="559"/>
      <c r="WUC66" s="559"/>
      <c r="WUD66" s="559"/>
      <c r="WUE66" s="559"/>
      <c r="WUF66" s="559"/>
      <c r="WUG66" s="559"/>
      <c r="WUH66" s="559"/>
      <c r="WUI66" s="559"/>
      <c r="WUJ66" s="559"/>
      <c r="WUK66" s="149"/>
      <c r="WUL66" s="559"/>
      <c r="WUM66" s="559"/>
      <c r="WUN66" s="559"/>
      <c r="WUO66" s="559"/>
      <c r="WUP66" s="559"/>
      <c r="WUQ66" s="559"/>
      <c r="WUR66" s="559"/>
      <c r="WUS66" s="559"/>
      <c r="WUT66" s="559"/>
      <c r="WUU66" s="559"/>
      <c r="WUV66" s="149"/>
      <c r="WUW66" s="559"/>
      <c r="WUX66" s="559"/>
      <c r="WUY66" s="559"/>
      <c r="WUZ66" s="559"/>
      <c r="WVA66" s="559"/>
      <c r="WVB66" s="559"/>
      <c r="WVC66" s="559"/>
      <c r="WVD66" s="559"/>
      <c r="WVE66" s="559"/>
      <c r="WVF66" s="559"/>
      <c r="WVG66" s="149"/>
      <c r="WVH66" s="559"/>
      <c r="WVI66" s="559"/>
      <c r="WVJ66" s="559"/>
      <c r="WVK66" s="559"/>
      <c r="WVL66" s="559"/>
      <c r="WVM66" s="559"/>
      <c r="WVN66" s="559"/>
      <c r="WVO66" s="559"/>
      <c r="WVP66" s="559"/>
      <c r="WVQ66" s="559"/>
      <c r="WVR66" s="149"/>
      <c r="WVS66" s="559"/>
      <c r="WVT66" s="559"/>
      <c r="WVU66" s="559"/>
      <c r="WVV66" s="559"/>
      <c r="WVW66" s="559"/>
      <c r="WVX66" s="559"/>
      <c r="WVY66" s="559"/>
      <c r="WVZ66" s="559"/>
      <c r="WWA66" s="559"/>
      <c r="WWB66" s="559"/>
      <c r="WWC66" s="149"/>
      <c r="WWD66" s="559"/>
      <c r="WWE66" s="559"/>
      <c r="WWF66" s="559"/>
      <c r="WWG66" s="559"/>
      <c r="WWH66" s="559"/>
      <c r="WWI66" s="559"/>
      <c r="WWJ66" s="559"/>
      <c r="WWK66" s="559"/>
      <c r="WWL66" s="559"/>
      <c r="WWM66" s="559"/>
      <c r="WWN66" s="149"/>
      <c r="WWO66" s="559"/>
      <c r="WWP66" s="559"/>
      <c r="WWQ66" s="559"/>
      <c r="WWR66" s="559"/>
      <c r="WWS66" s="559"/>
      <c r="WWT66" s="559"/>
      <c r="WWU66" s="559"/>
      <c r="WWV66" s="559"/>
      <c r="WWW66" s="559"/>
      <c r="WWX66" s="559"/>
      <c r="WWY66" s="149"/>
      <c r="WWZ66" s="559"/>
      <c r="WXA66" s="559"/>
      <c r="WXB66" s="559"/>
      <c r="WXC66" s="559"/>
      <c r="WXD66" s="559"/>
      <c r="WXE66" s="559"/>
      <c r="WXF66" s="559"/>
      <c r="WXG66" s="559"/>
      <c r="WXH66" s="559"/>
      <c r="WXI66" s="559"/>
      <c r="WXJ66" s="149"/>
      <c r="WXK66" s="559"/>
      <c r="WXL66" s="559"/>
      <c r="WXM66" s="559"/>
      <c r="WXN66" s="559"/>
      <c r="WXO66" s="559"/>
      <c r="WXP66" s="559"/>
      <c r="WXQ66" s="559"/>
      <c r="WXR66" s="559"/>
      <c r="WXS66" s="559"/>
      <c r="WXT66" s="559"/>
      <c r="WXU66" s="149"/>
      <c r="WXV66" s="559"/>
      <c r="WXW66" s="559"/>
      <c r="WXX66" s="559"/>
      <c r="WXY66" s="559"/>
      <c r="WXZ66" s="559"/>
      <c r="WYA66" s="559"/>
      <c r="WYB66" s="559"/>
      <c r="WYC66" s="559"/>
      <c r="WYD66" s="559"/>
      <c r="WYE66" s="559"/>
      <c r="WYF66" s="149"/>
      <c r="WYG66" s="559"/>
      <c r="WYH66" s="559"/>
      <c r="WYI66" s="559"/>
      <c r="WYJ66" s="559"/>
      <c r="WYK66" s="559"/>
      <c r="WYL66" s="559"/>
      <c r="WYM66" s="559"/>
      <c r="WYN66" s="559"/>
      <c r="WYO66" s="559"/>
      <c r="WYP66" s="559"/>
      <c r="WYQ66" s="149"/>
      <c r="WYR66" s="559"/>
      <c r="WYS66" s="559"/>
      <c r="WYT66" s="559"/>
      <c r="WYU66" s="559"/>
      <c r="WYV66" s="559"/>
      <c r="WYW66" s="559"/>
      <c r="WYX66" s="559"/>
      <c r="WYY66" s="559"/>
      <c r="WYZ66" s="559"/>
      <c r="WZA66" s="559"/>
      <c r="WZB66" s="149"/>
      <c r="WZC66" s="559"/>
      <c r="WZD66" s="559"/>
      <c r="WZE66" s="559"/>
      <c r="WZF66" s="559"/>
      <c r="WZG66" s="559"/>
      <c r="WZH66" s="559"/>
      <c r="WZI66" s="559"/>
      <c r="WZJ66" s="559"/>
      <c r="WZK66" s="559"/>
      <c r="WZL66" s="559"/>
      <c r="WZM66" s="149"/>
      <c r="WZN66" s="559"/>
      <c r="WZO66" s="559"/>
      <c r="WZP66" s="559"/>
      <c r="WZQ66" s="559"/>
      <c r="WZR66" s="559"/>
      <c r="WZS66" s="559"/>
      <c r="WZT66" s="559"/>
      <c r="WZU66" s="559"/>
      <c r="WZV66" s="559"/>
      <c r="WZW66" s="559"/>
      <c r="WZX66" s="149"/>
      <c r="WZY66" s="559"/>
      <c r="WZZ66" s="559"/>
      <c r="XAA66" s="559"/>
      <c r="XAB66" s="559"/>
      <c r="XAC66" s="559"/>
      <c r="XAD66" s="559"/>
      <c r="XAE66" s="559"/>
      <c r="XAF66" s="559"/>
      <c r="XAG66" s="559"/>
      <c r="XAH66" s="559"/>
      <c r="XAI66" s="149"/>
      <c r="XAJ66" s="559"/>
      <c r="XAK66" s="559"/>
      <c r="XAL66" s="559"/>
      <c r="XAM66" s="559"/>
      <c r="XAN66" s="559"/>
      <c r="XAO66" s="559"/>
      <c r="XAP66" s="559"/>
      <c r="XAQ66" s="559"/>
      <c r="XAR66" s="559"/>
      <c r="XAS66" s="559"/>
      <c r="XAT66" s="149"/>
      <c r="XAU66" s="559"/>
      <c r="XAV66" s="559"/>
      <c r="XAW66" s="559"/>
      <c r="XAX66" s="559"/>
      <c r="XAY66" s="559"/>
      <c r="XAZ66" s="559"/>
      <c r="XBA66" s="559"/>
      <c r="XBB66" s="559"/>
      <c r="XBC66" s="559"/>
      <c r="XBD66" s="559"/>
      <c r="XBE66" s="149"/>
      <c r="XBF66" s="559"/>
      <c r="XBG66" s="559"/>
      <c r="XBH66" s="559"/>
      <c r="XBI66" s="559"/>
      <c r="XBJ66" s="559"/>
      <c r="XBK66" s="559"/>
      <c r="XBL66" s="559"/>
      <c r="XBM66" s="559"/>
      <c r="XBN66" s="559"/>
      <c r="XBO66" s="559"/>
      <c r="XBP66" s="149"/>
      <c r="XBQ66" s="559"/>
      <c r="XBR66" s="559"/>
      <c r="XBS66" s="559"/>
      <c r="XBT66" s="559"/>
      <c r="XBU66" s="559"/>
      <c r="XBV66" s="559"/>
      <c r="XBW66" s="559"/>
      <c r="XBX66" s="559"/>
      <c r="XBY66" s="559"/>
      <c r="XBZ66" s="559"/>
      <c r="XCA66" s="149"/>
      <c r="XCB66" s="559"/>
      <c r="XCC66" s="559"/>
      <c r="XCD66" s="559"/>
      <c r="XCE66" s="559"/>
      <c r="XCF66" s="559"/>
      <c r="XCG66" s="559"/>
      <c r="XCH66" s="559"/>
      <c r="XCI66" s="559"/>
      <c r="XCJ66" s="559"/>
      <c r="XCK66" s="559"/>
      <c r="XCL66" s="149"/>
      <c r="XCM66" s="559"/>
      <c r="XCN66" s="559"/>
      <c r="XCO66" s="559"/>
      <c r="XCP66" s="559"/>
      <c r="XCQ66" s="559"/>
      <c r="XCR66" s="559"/>
      <c r="XCS66" s="559"/>
      <c r="XCT66" s="559"/>
      <c r="XCU66" s="559"/>
      <c r="XCV66" s="559"/>
      <c r="XCW66" s="149"/>
      <c r="XCX66" s="559"/>
      <c r="XCY66" s="559"/>
      <c r="XCZ66" s="559"/>
      <c r="XDA66" s="559"/>
      <c r="XDB66" s="559"/>
      <c r="XDC66" s="559"/>
      <c r="XDD66" s="559"/>
      <c r="XDE66" s="559"/>
      <c r="XDF66" s="559"/>
      <c r="XDG66" s="559"/>
      <c r="XDH66" s="149"/>
      <c r="XDI66" s="559"/>
      <c r="XDJ66" s="559"/>
      <c r="XDK66" s="559"/>
      <c r="XDL66" s="559"/>
      <c r="XDM66" s="559"/>
      <c r="XDN66" s="559"/>
      <c r="XDO66" s="559"/>
      <c r="XDP66" s="559"/>
      <c r="XDQ66" s="559"/>
      <c r="XDR66" s="559"/>
      <c r="XDS66" s="149"/>
      <c r="XDT66" s="559"/>
      <c r="XDU66" s="559"/>
      <c r="XDV66" s="559"/>
      <c r="XDW66" s="559"/>
      <c r="XDX66" s="559"/>
      <c r="XDY66" s="559"/>
      <c r="XDZ66" s="559"/>
      <c r="XEA66" s="559"/>
      <c r="XEB66" s="559"/>
      <c r="XEC66" s="559"/>
      <c r="XED66" s="149"/>
      <c r="XEE66" s="559"/>
      <c r="XEF66" s="559"/>
      <c r="XEG66" s="559"/>
      <c r="XEH66" s="559"/>
      <c r="XEI66" s="559"/>
      <c r="XEJ66" s="559"/>
      <c r="XEK66" s="559"/>
      <c r="XEL66" s="559"/>
      <c r="XEM66" s="559"/>
      <c r="XEN66" s="559"/>
      <c r="XEO66" s="149"/>
      <c r="XEP66" s="559"/>
      <c r="XEQ66" s="559"/>
      <c r="XER66" s="559"/>
      <c r="XES66" s="559"/>
      <c r="XET66" s="559"/>
      <c r="XEU66" s="559"/>
      <c r="XEV66" s="559"/>
      <c r="XEW66" s="559"/>
      <c r="XEX66" s="559"/>
      <c r="XEY66" s="559"/>
      <c r="XEZ66" s="149"/>
      <c r="XFA66" s="559"/>
      <c r="XFB66" s="559"/>
      <c r="XFC66" s="559"/>
      <c r="XFD66" s="559"/>
    </row>
    <row r="67" spans="1:16384" s="150" customFormat="1" ht="61.5" customHeight="1">
      <c r="A67" s="548" t="s">
        <v>184</v>
      </c>
      <c r="B67" s="548"/>
      <c r="C67" s="548"/>
      <c r="D67" s="548"/>
      <c r="E67" s="548"/>
      <c r="F67" s="548"/>
      <c r="G67" s="548"/>
      <c r="H67" s="548"/>
      <c r="I67" s="548"/>
      <c r="J67" s="548"/>
      <c r="K67" s="548"/>
    </row>
    <row r="68" spans="1:16384" s="150" customFormat="1" ht="61.5" customHeight="1">
      <c r="A68" s="548" t="s">
        <v>185</v>
      </c>
      <c r="B68" s="548"/>
      <c r="C68" s="548"/>
      <c r="D68" s="548"/>
      <c r="E68" s="548"/>
      <c r="F68" s="548"/>
      <c r="G68" s="548"/>
      <c r="H68" s="548"/>
      <c r="I68" s="548"/>
      <c r="J68" s="548"/>
      <c r="K68" s="548"/>
    </row>
    <row r="69" spans="1:16384" s="150" customFormat="1" ht="186.75" customHeight="1">
      <c r="A69" s="414"/>
      <c r="B69" s="414"/>
      <c r="C69" s="414"/>
      <c r="D69" s="414"/>
      <c r="E69" s="414"/>
      <c r="F69" s="414"/>
      <c r="G69" s="414"/>
      <c r="H69" s="414"/>
      <c r="I69" s="414"/>
      <c r="J69" s="414"/>
      <c r="K69" s="414"/>
    </row>
    <row r="70" spans="1:16384" s="66" customFormat="1" ht="65.25" customHeight="1">
      <c r="A70" s="550" t="s">
        <v>172</v>
      </c>
      <c r="B70" s="550"/>
      <c r="C70" s="550"/>
      <c r="D70" s="550"/>
      <c r="E70" s="550"/>
      <c r="F70" s="550"/>
      <c r="G70" s="550"/>
      <c r="H70" s="550"/>
      <c r="I70" s="550"/>
      <c r="J70" s="550"/>
      <c r="K70" s="550"/>
    </row>
    <row r="71" spans="1:16384" ht="15.5">
      <c r="A71" s="135"/>
      <c r="B71" s="135"/>
      <c r="C71" s="135"/>
      <c r="D71" s="135"/>
      <c r="E71" s="135"/>
      <c r="F71" s="135"/>
      <c r="G71" s="135"/>
      <c r="H71" s="135"/>
      <c r="I71" s="135"/>
      <c r="J71" s="135"/>
      <c r="K71" s="185"/>
    </row>
    <row r="72" spans="1:16384" ht="20">
      <c r="A72" s="135"/>
      <c r="B72" s="135"/>
      <c r="C72" s="135"/>
      <c r="D72" s="135"/>
      <c r="E72" s="152"/>
      <c r="F72" s="152"/>
      <c r="G72" s="152"/>
      <c r="H72" s="152"/>
      <c r="I72" s="132" t="s">
        <v>159</v>
      </c>
      <c r="J72" s="152"/>
      <c r="K72" s="180">
        <v>3</v>
      </c>
    </row>
    <row r="73" spans="1:16384" s="143" customFormat="1" ht="16">
      <c r="A73" s="148"/>
      <c r="B73" s="145"/>
      <c r="C73" s="145"/>
      <c r="D73" s="145"/>
      <c r="E73" s="145"/>
      <c r="F73" s="145"/>
      <c r="G73" s="145"/>
      <c r="H73" s="145"/>
      <c r="I73" s="145"/>
      <c r="J73" s="145"/>
      <c r="K73" s="189"/>
    </row>
    <row r="74" spans="1:16384" s="66" customFormat="1" ht="66" customHeight="1">
      <c r="A74" s="140"/>
      <c r="B74" s="141"/>
      <c r="C74" s="141"/>
      <c r="D74" s="141"/>
      <c r="E74" s="141"/>
      <c r="F74" s="141"/>
      <c r="G74" s="141"/>
      <c r="H74" s="141"/>
      <c r="I74" s="141"/>
      <c r="J74" s="141"/>
      <c r="K74" s="188"/>
    </row>
    <row r="75" spans="1:16384" s="66" customFormat="1" ht="66" customHeight="1">
      <c r="A75" s="140"/>
      <c r="B75" s="141"/>
      <c r="C75" s="141"/>
      <c r="D75" s="141"/>
      <c r="E75" s="141"/>
      <c r="F75" s="141"/>
      <c r="G75" s="141"/>
      <c r="H75" s="141"/>
      <c r="I75" s="141"/>
      <c r="J75" s="141"/>
      <c r="K75" s="188"/>
    </row>
    <row r="76" spans="1:16384" s="143" customFormat="1" ht="18.75" customHeight="1">
      <c r="A76" s="549"/>
      <c r="B76" s="549"/>
      <c r="C76" s="549"/>
      <c r="D76" s="549"/>
      <c r="E76" s="549"/>
      <c r="F76" s="549"/>
      <c r="G76" s="549"/>
      <c r="H76" s="549"/>
      <c r="I76" s="549"/>
      <c r="J76" s="549"/>
      <c r="K76" s="549"/>
    </row>
    <row r="77" spans="1:16384" s="153" customFormat="1" ht="33" customHeight="1">
      <c r="A77" s="558" t="s">
        <v>186</v>
      </c>
      <c r="B77" s="548"/>
      <c r="C77" s="548"/>
      <c r="D77" s="548"/>
      <c r="E77" s="548"/>
      <c r="F77" s="548"/>
      <c r="G77" s="548"/>
      <c r="H77" s="548"/>
      <c r="I77" s="548"/>
      <c r="J77" s="548"/>
      <c r="K77" s="548"/>
    </row>
    <row r="78" spans="1:16384" s="153" customFormat="1" ht="70.5" customHeight="1">
      <c r="A78" s="548" t="s">
        <v>187</v>
      </c>
      <c r="B78" s="548"/>
      <c r="C78" s="548"/>
      <c r="D78" s="548"/>
      <c r="E78" s="548"/>
      <c r="F78" s="548"/>
      <c r="G78" s="548"/>
      <c r="H78" s="548"/>
      <c r="I78" s="548"/>
      <c r="J78" s="548"/>
      <c r="K78" s="548"/>
    </row>
    <row r="79" spans="1:16384" s="143" customFormat="1" ht="70.5" customHeight="1">
      <c r="A79" s="548" t="s">
        <v>188</v>
      </c>
      <c r="B79" s="548"/>
      <c r="C79" s="548"/>
      <c r="D79" s="548"/>
      <c r="E79" s="548"/>
      <c r="F79" s="548"/>
      <c r="G79" s="548"/>
      <c r="H79" s="548"/>
      <c r="I79" s="548"/>
      <c r="J79" s="548"/>
      <c r="K79" s="548"/>
    </row>
    <row r="80" spans="1:16384" s="143" customFormat="1" ht="156" customHeight="1">
      <c r="A80" s="549" t="s">
        <v>189</v>
      </c>
      <c r="B80" s="549"/>
      <c r="C80" s="549"/>
      <c r="D80" s="549"/>
      <c r="E80" s="549"/>
      <c r="F80" s="549"/>
      <c r="G80" s="549"/>
      <c r="H80" s="549"/>
      <c r="I80" s="549"/>
      <c r="J80" s="549"/>
      <c r="K80" s="549"/>
    </row>
    <row r="81" spans="1:16384" s="143" customFormat="1" ht="30.75" customHeight="1">
      <c r="A81" s="415"/>
      <c r="B81" s="415"/>
      <c r="C81" s="415"/>
      <c r="D81" s="415"/>
      <c r="E81" s="415"/>
      <c r="F81" s="415"/>
      <c r="G81" s="415"/>
      <c r="H81" s="415"/>
      <c r="I81" s="415"/>
      <c r="J81" s="415"/>
      <c r="K81" s="415"/>
    </row>
    <row r="82" spans="1:16384" s="143" customFormat="1" ht="29.25" customHeight="1">
      <c r="A82" s="557" t="s">
        <v>190</v>
      </c>
      <c r="B82" s="548"/>
      <c r="C82" s="548"/>
      <c r="D82" s="548"/>
      <c r="E82" s="548"/>
      <c r="F82" s="548"/>
      <c r="G82" s="548"/>
      <c r="H82" s="548"/>
      <c r="I82" s="548"/>
      <c r="J82" s="548"/>
      <c r="K82" s="548"/>
    </row>
    <row r="83" spans="1:16384" s="143" customFormat="1" ht="87.75" customHeight="1">
      <c r="A83" s="556" t="s">
        <v>191</v>
      </c>
      <c r="B83" s="548"/>
      <c r="C83" s="548"/>
      <c r="D83" s="548"/>
      <c r="E83" s="548"/>
      <c r="F83" s="548"/>
      <c r="G83" s="548"/>
      <c r="H83" s="548"/>
      <c r="I83" s="548"/>
      <c r="J83" s="548"/>
      <c r="K83" s="548"/>
    </row>
    <row r="84" spans="1:16384" s="143" customFormat="1" ht="33.75" customHeight="1">
      <c r="A84" s="418"/>
      <c r="B84" s="414"/>
      <c r="C84" s="414"/>
      <c r="D84" s="414"/>
      <c r="E84" s="414"/>
      <c r="F84" s="414"/>
      <c r="G84" s="414"/>
      <c r="H84" s="414"/>
      <c r="I84" s="414"/>
      <c r="J84" s="414"/>
      <c r="K84" s="414"/>
    </row>
    <row r="85" spans="1:16384" s="143" customFormat="1" ht="32.25" customHeight="1">
      <c r="A85" s="557" t="s">
        <v>192</v>
      </c>
      <c r="B85" s="548"/>
      <c r="C85" s="548"/>
      <c r="D85" s="548"/>
      <c r="E85" s="548"/>
      <c r="F85" s="548"/>
      <c r="G85" s="548"/>
      <c r="H85" s="548"/>
      <c r="I85" s="548"/>
      <c r="J85" s="548"/>
      <c r="K85" s="548"/>
    </row>
    <row r="86" spans="1:16384" s="143" customFormat="1" ht="93" customHeight="1">
      <c r="A86" s="556" t="s">
        <v>193</v>
      </c>
      <c r="B86" s="556"/>
      <c r="C86" s="556"/>
      <c r="D86" s="556"/>
      <c r="E86" s="556"/>
      <c r="F86" s="556"/>
      <c r="G86" s="556"/>
      <c r="H86" s="556"/>
      <c r="I86" s="556"/>
      <c r="J86" s="556"/>
      <c r="K86" s="556"/>
    </row>
    <row r="87" spans="1:16384" s="66" customFormat="1" ht="192" customHeight="1"/>
    <row r="88" spans="1:16384" s="66" customFormat="1" ht="65.25" customHeight="1">
      <c r="A88" s="550" t="s">
        <v>172</v>
      </c>
      <c r="B88" s="550"/>
      <c r="C88" s="550"/>
      <c r="D88" s="550"/>
      <c r="E88" s="550"/>
      <c r="F88" s="550"/>
      <c r="G88" s="550"/>
      <c r="H88" s="550"/>
      <c r="I88" s="550"/>
      <c r="J88" s="550"/>
      <c r="K88" s="550"/>
    </row>
    <row r="89" spans="1:16384" s="143" customFormat="1" ht="39" customHeight="1">
      <c r="A89" s="135"/>
      <c r="B89" s="135"/>
      <c r="C89" s="135"/>
      <c r="D89" s="135"/>
      <c r="E89" s="135"/>
      <c r="F89" s="135"/>
      <c r="G89" s="152"/>
      <c r="H89" s="152"/>
      <c r="I89" s="132" t="s">
        <v>159</v>
      </c>
      <c r="J89" s="152"/>
      <c r="K89" s="180">
        <v>4</v>
      </c>
    </row>
    <row r="90" spans="1:16384" s="143" customFormat="1" ht="27.75" customHeight="1">
      <c r="A90" s="135"/>
      <c r="B90" s="135"/>
      <c r="C90" s="135"/>
      <c r="D90" s="135"/>
      <c r="E90" s="152"/>
      <c r="F90" s="152"/>
      <c r="G90" s="154"/>
      <c r="H90" s="154"/>
      <c r="I90" s="154"/>
      <c r="J90" s="154"/>
      <c r="K90" s="190"/>
    </row>
    <row r="91" spans="1:16384" s="66" customFormat="1" ht="66" customHeight="1">
      <c r="A91" s="140"/>
      <c r="B91" s="141"/>
      <c r="C91" s="141"/>
      <c r="D91" s="141"/>
      <c r="E91" s="141"/>
      <c r="F91" s="141"/>
      <c r="G91" s="141"/>
      <c r="H91" s="141"/>
      <c r="I91" s="141"/>
      <c r="J91" s="141"/>
      <c r="K91" s="188"/>
    </row>
    <row r="92" spans="1:16384" s="66" customFormat="1" ht="49.5" customHeight="1">
      <c r="A92" s="140"/>
      <c r="B92" s="141"/>
      <c r="C92" s="141"/>
      <c r="D92" s="141"/>
      <c r="E92" s="141"/>
      <c r="F92" s="141"/>
      <c r="G92" s="141"/>
      <c r="H92" s="141"/>
      <c r="I92" s="141"/>
      <c r="J92" s="141"/>
      <c r="K92" s="188"/>
    </row>
    <row r="93" spans="1:16384" s="150" customFormat="1" ht="29.25" customHeight="1">
      <c r="A93" s="557" t="s">
        <v>194</v>
      </c>
      <c r="B93" s="549"/>
      <c r="C93" s="549"/>
      <c r="D93" s="549"/>
      <c r="E93" s="549"/>
      <c r="F93" s="549"/>
      <c r="G93" s="549"/>
      <c r="H93" s="549"/>
      <c r="I93" s="549"/>
      <c r="J93" s="549"/>
      <c r="K93" s="549"/>
      <c r="L93" s="149"/>
      <c r="M93" s="559"/>
      <c r="N93" s="559"/>
      <c r="O93" s="559"/>
      <c r="P93" s="559"/>
      <c r="Q93" s="559"/>
      <c r="R93" s="559"/>
      <c r="S93" s="559"/>
      <c r="T93" s="559"/>
      <c r="U93" s="559"/>
      <c r="V93" s="559"/>
      <c r="W93" s="149"/>
      <c r="X93" s="559"/>
      <c r="Y93" s="559"/>
      <c r="Z93" s="559"/>
      <c r="AA93" s="559"/>
      <c r="AB93" s="559"/>
      <c r="AC93" s="559"/>
      <c r="AD93" s="559"/>
      <c r="AE93" s="559"/>
      <c r="AF93" s="559"/>
      <c r="AG93" s="559"/>
      <c r="AH93" s="149"/>
      <c r="AI93" s="559"/>
      <c r="AJ93" s="559"/>
      <c r="AK93" s="559"/>
      <c r="AL93" s="559"/>
      <c r="AM93" s="559"/>
      <c r="AN93" s="559"/>
      <c r="AO93" s="559"/>
      <c r="AP93" s="559"/>
      <c r="AQ93" s="559"/>
      <c r="AR93" s="559"/>
      <c r="AS93" s="149"/>
      <c r="AT93" s="559"/>
      <c r="AU93" s="559"/>
      <c r="AV93" s="559"/>
      <c r="AW93" s="559"/>
      <c r="AX93" s="559"/>
      <c r="AY93" s="559"/>
      <c r="AZ93" s="559"/>
      <c r="BA93" s="559"/>
      <c r="BB93" s="559"/>
      <c r="BC93" s="559"/>
      <c r="BD93" s="149"/>
      <c r="BE93" s="559"/>
      <c r="BF93" s="559"/>
      <c r="BG93" s="559"/>
      <c r="BH93" s="559"/>
      <c r="BI93" s="559"/>
      <c r="BJ93" s="559"/>
      <c r="BK93" s="559"/>
      <c r="BL93" s="559"/>
      <c r="BM93" s="559"/>
      <c r="BN93" s="559"/>
      <c r="BO93" s="149"/>
      <c r="BP93" s="559"/>
      <c r="BQ93" s="559"/>
      <c r="BR93" s="559"/>
      <c r="BS93" s="559"/>
      <c r="BT93" s="559"/>
      <c r="BU93" s="559"/>
      <c r="BV93" s="559"/>
      <c r="BW93" s="559"/>
      <c r="BX93" s="559"/>
      <c r="BY93" s="559"/>
      <c r="BZ93" s="149"/>
      <c r="CA93" s="559"/>
      <c r="CB93" s="559"/>
      <c r="CC93" s="559"/>
      <c r="CD93" s="559"/>
      <c r="CE93" s="559"/>
      <c r="CF93" s="559"/>
      <c r="CG93" s="559"/>
      <c r="CH93" s="559"/>
      <c r="CI93" s="559"/>
      <c r="CJ93" s="559"/>
      <c r="CK93" s="149"/>
      <c r="CL93" s="559"/>
      <c r="CM93" s="559"/>
      <c r="CN93" s="559"/>
      <c r="CO93" s="559"/>
      <c r="CP93" s="559"/>
      <c r="CQ93" s="559"/>
      <c r="CR93" s="559"/>
      <c r="CS93" s="559"/>
      <c r="CT93" s="559"/>
      <c r="CU93" s="559"/>
      <c r="CV93" s="149"/>
      <c r="CW93" s="559"/>
      <c r="CX93" s="559"/>
      <c r="CY93" s="559"/>
      <c r="CZ93" s="559"/>
      <c r="DA93" s="559"/>
      <c r="DB93" s="559"/>
      <c r="DC93" s="559"/>
      <c r="DD93" s="559"/>
      <c r="DE93" s="559"/>
      <c r="DF93" s="559"/>
      <c r="DG93" s="149"/>
      <c r="DH93" s="559"/>
      <c r="DI93" s="559"/>
      <c r="DJ93" s="559"/>
      <c r="DK93" s="559"/>
      <c r="DL93" s="559"/>
      <c r="DM93" s="559"/>
      <c r="DN93" s="559"/>
      <c r="DO93" s="559"/>
      <c r="DP93" s="559"/>
      <c r="DQ93" s="559"/>
      <c r="DR93" s="149"/>
      <c r="DS93" s="559"/>
      <c r="DT93" s="559"/>
      <c r="DU93" s="559"/>
      <c r="DV93" s="559"/>
      <c r="DW93" s="559"/>
      <c r="DX93" s="559"/>
      <c r="DY93" s="559"/>
      <c r="DZ93" s="559"/>
      <c r="EA93" s="559"/>
      <c r="EB93" s="559"/>
      <c r="EC93" s="149"/>
      <c r="ED93" s="559"/>
      <c r="EE93" s="559"/>
      <c r="EF93" s="559"/>
      <c r="EG93" s="559"/>
      <c r="EH93" s="559"/>
      <c r="EI93" s="559"/>
      <c r="EJ93" s="559"/>
      <c r="EK93" s="559"/>
      <c r="EL93" s="559"/>
      <c r="EM93" s="559"/>
      <c r="EN93" s="149"/>
      <c r="EO93" s="559"/>
      <c r="EP93" s="559"/>
      <c r="EQ93" s="559"/>
      <c r="ER93" s="559"/>
      <c r="ES93" s="559"/>
      <c r="ET93" s="559"/>
      <c r="EU93" s="559"/>
      <c r="EV93" s="559"/>
      <c r="EW93" s="559"/>
      <c r="EX93" s="559"/>
      <c r="EY93" s="149"/>
      <c r="EZ93" s="559"/>
      <c r="FA93" s="559"/>
      <c r="FB93" s="559"/>
      <c r="FC93" s="559"/>
      <c r="FD93" s="559"/>
      <c r="FE93" s="559"/>
      <c r="FF93" s="559"/>
      <c r="FG93" s="559"/>
      <c r="FH93" s="559"/>
      <c r="FI93" s="559"/>
      <c r="FJ93" s="149"/>
      <c r="FK93" s="559"/>
      <c r="FL93" s="559"/>
      <c r="FM93" s="559"/>
      <c r="FN93" s="559"/>
      <c r="FO93" s="559"/>
      <c r="FP93" s="559"/>
      <c r="FQ93" s="559"/>
      <c r="FR93" s="559"/>
      <c r="FS93" s="559"/>
      <c r="FT93" s="559"/>
      <c r="FU93" s="149"/>
      <c r="FV93" s="559"/>
      <c r="FW93" s="559"/>
      <c r="FX93" s="559"/>
      <c r="FY93" s="559"/>
      <c r="FZ93" s="559"/>
      <c r="GA93" s="559"/>
      <c r="GB93" s="559"/>
      <c r="GC93" s="559"/>
      <c r="GD93" s="559"/>
      <c r="GE93" s="559"/>
      <c r="GF93" s="149"/>
      <c r="GG93" s="559"/>
      <c r="GH93" s="559"/>
      <c r="GI93" s="559"/>
      <c r="GJ93" s="559"/>
      <c r="GK93" s="559"/>
      <c r="GL93" s="559"/>
      <c r="GM93" s="559"/>
      <c r="GN93" s="559"/>
      <c r="GO93" s="559"/>
      <c r="GP93" s="559"/>
      <c r="GQ93" s="149"/>
      <c r="GR93" s="559"/>
      <c r="GS93" s="559"/>
      <c r="GT93" s="559"/>
      <c r="GU93" s="559"/>
      <c r="GV93" s="559"/>
      <c r="GW93" s="559"/>
      <c r="GX93" s="559"/>
      <c r="GY93" s="559"/>
      <c r="GZ93" s="559"/>
      <c r="HA93" s="559"/>
      <c r="HB93" s="149"/>
      <c r="HC93" s="559"/>
      <c r="HD93" s="559"/>
      <c r="HE93" s="559"/>
      <c r="HF93" s="559"/>
      <c r="HG93" s="559"/>
      <c r="HH93" s="559"/>
      <c r="HI93" s="559"/>
      <c r="HJ93" s="559"/>
      <c r="HK93" s="559"/>
      <c r="HL93" s="559"/>
      <c r="HM93" s="149"/>
      <c r="HN93" s="559"/>
      <c r="HO93" s="559"/>
      <c r="HP93" s="559"/>
      <c r="HQ93" s="559"/>
      <c r="HR93" s="559"/>
      <c r="HS93" s="559"/>
      <c r="HT93" s="559"/>
      <c r="HU93" s="559"/>
      <c r="HV93" s="559"/>
      <c r="HW93" s="559"/>
      <c r="HX93" s="149"/>
      <c r="HY93" s="559"/>
      <c r="HZ93" s="559"/>
      <c r="IA93" s="559"/>
      <c r="IB93" s="559"/>
      <c r="IC93" s="559"/>
      <c r="ID93" s="559"/>
      <c r="IE93" s="559"/>
      <c r="IF93" s="559"/>
      <c r="IG93" s="559"/>
      <c r="IH93" s="559"/>
      <c r="II93" s="149"/>
      <c r="IJ93" s="559"/>
      <c r="IK93" s="559"/>
      <c r="IL93" s="559"/>
      <c r="IM93" s="559"/>
      <c r="IN93" s="559"/>
      <c r="IO93" s="559"/>
      <c r="IP93" s="559"/>
      <c r="IQ93" s="559"/>
      <c r="IR93" s="559"/>
      <c r="IS93" s="559"/>
      <c r="IT93" s="149"/>
      <c r="IU93" s="559"/>
      <c r="IV93" s="559"/>
      <c r="IW93" s="559"/>
      <c r="IX93" s="559"/>
      <c r="IY93" s="559"/>
      <c r="IZ93" s="559"/>
      <c r="JA93" s="559"/>
      <c r="JB93" s="559"/>
      <c r="JC93" s="559"/>
      <c r="JD93" s="559"/>
      <c r="JE93" s="149"/>
      <c r="JF93" s="559"/>
      <c r="JG93" s="559"/>
      <c r="JH93" s="559"/>
      <c r="JI93" s="559"/>
      <c r="JJ93" s="559"/>
      <c r="JK93" s="559"/>
      <c r="JL93" s="559"/>
      <c r="JM93" s="559"/>
      <c r="JN93" s="559"/>
      <c r="JO93" s="559"/>
      <c r="JP93" s="149"/>
      <c r="JQ93" s="559"/>
      <c r="JR93" s="559"/>
      <c r="JS93" s="559"/>
      <c r="JT93" s="559"/>
      <c r="JU93" s="559"/>
      <c r="JV93" s="559"/>
      <c r="JW93" s="559"/>
      <c r="JX93" s="559"/>
      <c r="JY93" s="559"/>
      <c r="JZ93" s="559"/>
      <c r="KA93" s="149"/>
      <c r="KB93" s="559"/>
      <c r="KC93" s="559"/>
      <c r="KD93" s="559"/>
      <c r="KE93" s="559"/>
      <c r="KF93" s="559"/>
      <c r="KG93" s="559"/>
      <c r="KH93" s="559"/>
      <c r="KI93" s="559"/>
      <c r="KJ93" s="559"/>
      <c r="KK93" s="559"/>
      <c r="KL93" s="149"/>
      <c r="KM93" s="559"/>
      <c r="KN93" s="559"/>
      <c r="KO93" s="559"/>
      <c r="KP93" s="559"/>
      <c r="KQ93" s="559"/>
      <c r="KR93" s="559"/>
      <c r="KS93" s="559"/>
      <c r="KT93" s="559"/>
      <c r="KU93" s="559"/>
      <c r="KV93" s="559"/>
      <c r="KW93" s="149"/>
      <c r="KX93" s="559"/>
      <c r="KY93" s="559"/>
      <c r="KZ93" s="559"/>
      <c r="LA93" s="559"/>
      <c r="LB93" s="559"/>
      <c r="LC93" s="559"/>
      <c r="LD93" s="559"/>
      <c r="LE93" s="559"/>
      <c r="LF93" s="559"/>
      <c r="LG93" s="559"/>
      <c r="LH93" s="149"/>
      <c r="LI93" s="559"/>
      <c r="LJ93" s="559"/>
      <c r="LK93" s="559"/>
      <c r="LL93" s="559"/>
      <c r="LM93" s="559"/>
      <c r="LN93" s="559"/>
      <c r="LO93" s="559"/>
      <c r="LP93" s="559"/>
      <c r="LQ93" s="559"/>
      <c r="LR93" s="559"/>
      <c r="LS93" s="149"/>
      <c r="LT93" s="559"/>
      <c r="LU93" s="559"/>
      <c r="LV93" s="559"/>
      <c r="LW93" s="559"/>
      <c r="LX93" s="559"/>
      <c r="LY93" s="559"/>
      <c r="LZ93" s="559"/>
      <c r="MA93" s="559"/>
      <c r="MB93" s="559"/>
      <c r="MC93" s="559"/>
      <c r="MD93" s="149"/>
      <c r="ME93" s="559"/>
      <c r="MF93" s="559"/>
      <c r="MG93" s="559"/>
      <c r="MH93" s="559"/>
      <c r="MI93" s="559"/>
      <c r="MJ93" s="559"/>
      <c r="MK93" s="559"/>
      <c r="ML93" s="559"/>
      <c r="MM93" s="559"/>
      <c r="MN93" s="559"/>
      <c r="MO93" s="149"/>
      <c r="MP93" s="559"/>
      <c r="MQ93" s="559"/>
      <c r="MR93" s="559"/>
      <c r="MS93" s="559"/>
      <c r="MT93" s="559"/>
      <c r="MU93" s="559"/>
      <c r="MV93" s="559"/>
      <c r="MW93" s="559"/>
      <c r="MX93" s="559"/>
      <c r="MY93" s="559"/>
      <c r="MZ93" s="149"/>
      <c r="NA93" s="559"/>
      <c r="NB93" s="559"/>
      <c r="NC93" s="559"/>
      <c r="ND93" s="559"/>
      <c r="NE93" s="559"/>
      <c r="NF93" s="559"/>
      <c r="NG93" s="559"/>
      <c r="NH93" s="559"/>
      <c r="NI93" s="559"/>
      <c r="NJ93" s="559"/>
      <c r="NK93" s="149"/>
      <c r="NL93" s="559"/>
      <c r="NM93" s="559"/>
      <c r="NN93" s="559"/>
      <c r="NO93" s="559"/>
      <c r="NP93" s="559"/>
      <c r="NQ93" s="559"/>
      <c r="NR93" s="559"/>
      <c r="NS93" s="559"/>
      <c r="NT93" s="559"/>
      <c r="NU93" s="559"/>
      <c r="NV93" s="149"/>
      <c r="NW93" s="559"/>
      <c r="NX93" s="559"/>
      <c r="NY93" s="559"/>
      <c r="NZ93" s="559"/>
      <c r="OA93" s="559"/>
      <c r="OB93" s="559"/>
      <c r="OC93" s="559"/>
      <c r="OD93" s="559"/>
      <c r="OE93" s="559"/>
      <c r="OF93" s="559"/>
      <c r="OG93" s="149"/>
      <c r="OH93" s="559"/>
      <c r="OI93" s="559"/>
      <c r="OJ93" s="559"/>
      <c r="OK93" s="559"/>
      <c r="OL93" s="559"/>
      <c r="OM93" s="559"/>
      <c r="ON93" s="559"/>
      <c r="OO93" s="559"/>
      <c r="OP93" s="559"/>
      <c r="OQ93" s="559"/>
      <c r="OR93" s="149"/>
      <c r="OS93" s="559"/>
      <c r="OT93" s="559"/>
      <c r="OU93" s="559"/>
      <c r="OV93" s="559"/>
      <c r="OW93" s="559"/>
      <c r="OX93" s="559"/>
      <c r="OY93" s="559"/>
      <c r="OZ93" s="559"/>
      <c r="PA93" s="559"/>
      <c r="PB93" s="559"/>
      <c r="PC93" s="149"/>
      <c r="PD93" s="559"/>
      <c r="PE93" s="559"/>
      <c r="PF93" s="559"/>
      <c r="PG93" s="559"/>
      <c r="PH93" s="559"/>
      <c r="PI93" s="559"/>
      <c r="PJ93" s="559"/>
      <c r="PK93" s="559"/>
      <c r="PL93" s="559"/>
      <c r="PM93" s="559"/>
      <c r="PN93" s="149"/>
      <c r="PO93" s="559"/>
      <c r="PP93" s="559"/>
      <c r="PQ93" s="559"/>
      <c r="PR93" s="559"/>
      <c r="PS93" s="559"/>
      <c r="PT93" s="559"/>
      <c r="PU93" s="559"/>
      <c r="PV93" s="559"/>
      <c r="PW93" s="559"/>
      <c r="PX93" s="559"/>
      <c r="PY93" s="149"/>
      <c r="PZ93" s="559"/>
      <c r="QA93" s="559"/>
      <c r="QB93" s="559"/>
      <c r="QC93" s="559"/>
      <c r="QD93" s="559"/>
      <c r="QE93" s="559"/>
      <c r="QF93" s="559"/>
      <c r="QG93" s="559"/>
      <c r="QH93" s="559"/>
      <c r="QI93" s="559"/>
      <c r="QJ93" s="149"/>
      <c r="QK93" s="559"/>
      <c r="QL93" s="559"/>
      <c r="QM93" s="559"/>
      <c r="QN93" s="559"/>
      <c r="QO93" s="559"/>
      <c r="QP93" s="559"/>
      <c r="QQ93" s="559"/>
      <c r="QR93" s="559"/>
      <c r="QS93" s="559"/>
      <c r="QT93" s="559"/>
      <c r="QU93" s="149"/>
      <c r="QV93" s="559"/>
      <c r="QW93" s="559"/>
      <c r="QX93" s="559"/>
      <c r="QY93" s="559"/>
      <c r="QZ93" s="559"/>
      <c r="RA93" s="559"/>
      <c r="RB93" s="559"/>
      <c r="RC93" s="559"/>
      <c r="RD93" s="559"/>
      <c r="RE93" s="559"/>
      <c r="RF93" s="149"/>
      <c r="RG93" s="559"/>
      <c r="RH93" s="559"/>
      <c r="RI93" s="559"/>
      <c r="RJ93" s="559"/>
      <c r="RK93" s="559"/>
      <c r="RL93" s="559"/>
      <c r="RM93" s="559"/>
      <c r="RN93" s="559"/>
      <c r="RO93" s="559"/>
      <c r="RP93" s="559"/>
      <c r="RQ93" s="149"/>
      <c r="RR93" s="559"/>
      <c r="RS93" s="559"/>
      <c r="RT93" s="559"/>
      <c r="RU93" s="559"/>
      <c r="RV93" s="559"/>
      <c r="RW93" s="559"/>
      <c r="RX93" s="559"/>
      <c r="RY93" s="559"/>
      <c r="RZ93" s="559"/>
      <c r="SA93" s="559"/>
      <c r="SB93" s="149"/>
      <c r="SC93" s="559"/>
      <c r="SD93" s="559"/>
      <c r="SE93" s="559"/>
      <c r="SF93" s="559"/>
      <c r="SG93" s="559"/>
      <c r="SH93" s="559"/>
      <c r="SI93" s="559"/>
      <c r="SJ93" s="559"/>
      <c r="SK93" s="559"/>
      <c r="SL93" s="559"/>
      <c r="SM93" s="149"/>
      <c r="SN93" s="559"/>
      <c r="SO93" s="559"/>
      <c r="SP93" s="559"/>
      <c r="SQ93" s="559"/>
      <c r="SR93" s="559"/>
      <c r="SS93" s="559"/>
      <c r="ST93" s="559"/>
      <c r="SU93" s="559"/>
      <c r="SV93" s="559"/>
      <c r="SW93" s="559"/>
      <c r="SX93" s="149"/>
      <c r="SY93" s="559"/>
      <c r="SZ93" s="559"/>
      <c r="TA93" s="559"/>
      <c r="TB93" s="559"/>
      <c r="TC93" s="559"/>
      <c r="TD93" s="559"/>
      <c r="TE93" s="559"/>
      <c r="TF93" s="559"/>
      <c r="TG93" s="559"/>
      <c r="TH93" s="559"/>
      <c r="TI93" s="149"/>
      <c r="TJ93" s="559"/>
      <c r="TK93" s="559"/>
      <c r="TL93" s="559"/>
      <c r="TM93" s="559"/>
      <c r="TN93" s="559"/>
      <c r="TO93" s="559"/>
      <c r="TP93" s="559"/>
      <c r="TQ93" s="559"/>
      <c r="TR93" s="559"/>
      <c r="TS93" s="559"/>
      <c r="TT93" s="149"/>
      <c r="TU93" s="559"/>
      <c r="TV93" s="559"/>
      <c r="TW93" s="559"/>
      <c r="TX93" s="559"/>
      <c r="TY93" s="559"/>
      <c r="TZ93" s="559"/>
      <c r="UA93" s="559"/>
      <c r="UB93" s="559"/>
      <c r="UC93" s="559"/>
      <c r="UD93" s="559"/>
      <c r="UE93" s="149"/>
      <c r="UF93" s="559"/>
      <c r="UG93" s="559"/>
      <c r="UH93" s="559"/>
      <c r="UI93" s="559"/>
      <c r="UJ93" s="559"/>
      <c r="UK93" s="559"/>
      <c r="UL93" s="559"/>
      <c r="UM93" s="559"/>
      <c r="UN93" s="559"/>
      <c r="UO93" s="559"/>
      <c r="UP93" s="149"/>
      <c r="UQ93" s="559"/>
      <c r="UR93" s="559"/>
      <c r="US93" s="559"/>
      <c r="UT93" s="559"/>
      <c r="UU93" s="559"/>
      <c r="UV93" s="559"/>
      <c r="UW93" s="559"/>
      <c r="UX93" s="559"/>
      <c r="UY93" s="559"/>
      <c r="UZ93" s="559"/>
      <c r="VA93" s="149"/>
      <c r="VB93" s="559"/>
      <c r="VC93" s="559"/>
      <c r="VD93" s="559"/>
      <c r="VE93" s="559"/>
      <c r="VF93" s="559"/>
      <c r="VG93" s="559"/>
      <c r="VH93" s="559"/>
      <c r="VI93" s="559"/>
      <c r="VJ93" s="559"/>
      <c r="VK93" s="559"/>
      <c r="VL93" s="149"/>
      <c r="VM93" s="559"/>
      <c r="VN93" s="559"/>
      <c r="VO93" s="559"/>
      <c r="VP93" s="559"/>
      <c r="VQ93" s="559"/>
      <c r="VR93" s="559"/>
      <c r="VS93" s="559"/>
      <c r="VT93" s="559"/>
      <c r="VU93" s="559"/>
      <c r="VV93" s="559"/>
      <c r="VW93" s="149"/>
      <c r="VX93" s="559"/>
      <c r="VY93" s="559"/>
      <c r="VZ93" s="559"/>
      <c r="WA93" s="559"/>
      <c r="WB93" s="559"/>
      <c r="WC93" s="559"/>
      <c r="WD93" s="559"/>
      <c r="WE93" s="559"/>
      <c r="WF93" s="559"/>
      <c r="WG93" s="559"/>
      <c r="WH93" s="149"/>
      <c r="WI93" s="559"/>
      <c r="WJ93" s="559"/>
      <c r="WK93" s="559"/>
      <c r="WL93" s="559"/>
      <c r="WM93" s="559"/>
      <c r="WN93" s="559"/>
      <c r="WO93" s="559"/>
      <c r="WP93" s="559"/>
      <c r="WQ93" s="559"/>
      <c r="WR93" s="559"/>
      <c r="WS93" s="149"/>
      <c r="WT93" s="559"/>
      <c r="WU93" s="559"/>
      <c r="WV93" s="559"/>
      <c r="WW93" s="559"/>
      <c r="WX93" s="559"/>
      <c r="WY93" s="559"/>
      <c r="WZ93" s="559"/>
      <c r="XA93" s="559"/>
      <c r="XB93" s="559"/>
      <c r="XC93" s="559"/>
      <c r="XD93" s="149"/>
      <c r="XE93" s="559"/>
      <c r="XF93" s="559"/>
      <c r="XG93" s="559"/>
      <c r="XH93" s="559"/>
      <c r="XI93" s="559"/>
      <c r="XJ93" s="559"/>
      <c r="XK93" s="559"/>
      <c r="XL93" s="559"/>
      <c r="XM93" s="559"/>
      <c r="XN93" s="559"/>
      <c r="XO93" s="149"/>
      <c r="XP93" s="559"/>
      <c r="XQ93" s="559"/>
      <c r="XR93" s="559"/>
      <c r="XS93" s="559"/>
      <c r="XT93" s="559"/>
      <c r="XU93" s="559"/>
      <c r="XV93" s="559"/>
      <c r="XW93" s="559"/>
      <c r="XX93" s="559"/>
      <c r="XY93" s="559"/>
      <c r="XZ93" s="149"/>
      <c r="YA93" s="559"/>
      <c r="YB93" s="559"/>
      <c r="YC93" s="559"/>
      <c r="YD93" s="559"/>
      <c r="YE93" s="559"/>
      <c r="YF93" s="559"/>
      <c r="YG93" s="559"/>
      <c r="YH93" s="559"/>
      <c r="YI93" s="559"/>
      <c r="YJ93" s="559"/>
      <c r="YK93" s="149"/>
      <c r="YL93" s="559"/>
      <c r="YM93" s="559"/>
      <c r="YN93" s="559"/>
      <c r="YO93" s="559"/>
      <c r="YP93" s="559"/>
      <c r="YQ93" s="559"/>
      <c r="YR93" s="559"/>
      <c r="YS93" s="559"/>
      <c r="YT93" s="559"/>
      <c r="YU93" s="559"/>
      <c r="YV93" s="149"/>
      <c r="YW93" s="559"/>
      <c r="YX93" s="559"/>
      <c r="YY93" s="559"/>
      <c r="YZ93" s="559"/>
      <c r="ZA93" s="559"/>
      <c r="ZB93" s="559"/>
      <c r="ZC93" s="559"/>
      <c r="ZD93" s="559"/>
      <c r="ZE93" s="559"/>
      <c r="ZF93" s="559"/>
      <c r="ZG93" s="149"/>
      <c r="ZH93" s="559"/>
      <c r="ZI93" s="559"/>
      <c r="ZJ93" s="559"/>
      <c r="ZK93" s="559"/>
      <c r="ZL93" s="559"/>
      <c r="ZM93" s="559"/>
      <c r="ZN93" s="559"/>
      <c r="ZO93" s="559"/>
      <c r="ZP93" s="559"/>
      <c r="ZQ93" s="559"/>
      <c r="ZR93" s="149"/>
      <c r="ZS93" s="559"/>
      <c r="ZT93" s="559"/>
      <c r="ZU93" s="559"/>
      <c r="ZV93" s="559"/>
      <c r="ZW93" s="559"/>
      <c r="ZX93" s="559"/>
      <c r="ZY93" s="559"/>
      <c r="ZZ93" s="559"/>
      <c r="AAA93" s="559"/>
      <c r="AAB93" s="559"/>
      <c r="AAC93" s="149"/>
      <c r="AAD93" s="559"/>
      <c r="AAE93" s="559"/>
      <c r="AAF93" s="559"/>
      <c r="AAG93" s="559"/>
      <c r="AAH93" s="559"/>
      <c r="AAI93" s="559"/>
      <c r="AAJ93" s="559"/>
      <c r="AAK93" s="559"/>
      <c r="AAL93" s="559"/>
      <c r="AAM93" s="559"/>
      <c r="AAN93" s="149"/>
      <c r="AAO93" s="559"/>
      <c r="AAP93" s="559"/>
      <c r="AAQ93" s="559"/>
      <c r="AAR93" s="559"/>
      <c r="AAS93" s="559"/>
      <c r="AAT93" s="559"/>
      <c r="AAU93" s="559"/>
      <c r="AAV93" s="559"/>
      <c r="AAW93" s="559"/>
      <c r="AAX93" s="559"/>
      <c r="AAY93" s="149"/>
      <c r="AAZ93" s="559"/>
      <c r="ABA93" s="559"/>
      <c r="ABB93" s="559"/>
      <c r="ABC93" s="559"/>
      <c r="ABD93" s="559"/>
      <c r="ABE93" s="559"/>
      <c r="ABF93" s="559"/>
      <c r="ABG93" s="559"/>
      <c r="ABH93" s="559"/>
      <c r="ABI93" s="559"/>
      <c r="ABJ93" s="149"/>
      <c r="ABK93" s="559"/>
      <c r="ABL93" s="559"/>
      <c r="ABM93" s="559"/>
      <c r="ABN93" s="559"/>
      <c r="ABO93" s="559"/>
      <c r="ABP93" s="559"/>
      <c r="ABQ93" s="559"/>
      <c r="ABR93" s="559"/>
      <c r="ABS93" s="559"/>
      <c r="ABT93" s="559"/>
      <c r="ABU93" s="149"/>
      <c r="ABV93" s="559"/>
      <c r="ABW93" s="559"/>
      <c r="ABX93" s="559"/>
      <c r="ABY93" s="559"/>
      <c r="ABZ93" s="559"/>
      <c r="ACA93" s="559"/>
      <c r="ACB93" s="559"/>
      <c r="ACC93" s="559"/>
      <c r="ACD93" s="559"/>
      <c r="ACE93" s="559"/>
      <c r="ACF93" s="149"/>
      <c r="ACG93" s="559"/>
      <c r="ACH93" s="559"/>
      <c r="ACI93" s="559"/>
      <c r="ACJ93" s="559"/>
      <c r="ACK93" s="559"/>
      <c r="ACL93" s="559"/>
      <c r="ACM93" s="559"/>
      <c r="ACN93" s="559"/>
      <c r="ACO93" s="559"/>
      <c r="ACP93" s="559"/>
      <c r="ACQ93" s="149"/>
      <c r="ACR93" s="559"/>
      <c r="ACS93" s="559"/>
      <c r="ACT93" s="559"/>
      <c r="ACU93" s="559"/>
      <c r="ACV93" s="559"/>
      <c r="ACW93" s="559"/>
      <c r="ACX93" s="559"/>
      <c r="ACY93" s="559"/>
      <c r="ACZ93" s="559"/>
      <c r="ADA93" s="559"/>
      <c r="ADB93" s="149"/>
      <c r="ADC93" s="559"/>
      <c r="ADD93" s="559"/>
      <c r="ADE93" s="559"/>
      <c r="ADF93" s="559"/>
      <c r="ADG93" s="559"/>
      <c r="ADH93" s="559"/>
      <c r="ADI93" s="559"/>
      <c r="ADJ93" s="559"/>
      <c r="ADK93" s="559"/>
      <c r="ADL93" s="559"/>
      <c r="ADM93" s="149"/>
      <c r="ADN93" s="559"/>
      <c r="ADO93" s="559"/>
      <c r="ADP93" s="559"/>
      <c r="ADQ93" s="559"/>
      <c r="ADR93" s="559"/>
      <c r="ADS93" s="559"/>
      <c r="ADT93" s="559"/>
      <c r="ADU93" s="559"/>
      <c r="ADV93" s="559"/>
      <c r="ADW93" s="559"/>
      <c r="ADX93" s="149"/>
      <c r="ADY93" s="559"/>
      <c r="ADZ93" s="559"/>
      <c r="AEA93" s="559"/>
      <c r="AEB93" s="559"/>
      <c r="AEC93" s="559"/>
      <c r="AED93" s="559"/>
      <c r="AEE93" s="559"/>
      <c r="AEF93" s="559"/>
      <c r="AEG93" s="559"/>
      <c r="AEH93" s="559"/>
      <c r="AEI93" s="149"/>
      <c r="AEJ93" s="559"/>
      <c r="AEK93" s="559"/>
      <c r="AEL93" s="559"/>
      <c r="AEM93" s="559"/>
      <c r="AEN93" s="559"/>
      <c r="AEO93" s="559"/>
      <c r="AEP93" s="559"/>
      <c r="AEQ93" s="559"/>
      <c r="AER93" s="559"/>
      <c r="AES93" s="559"/>
      <c r="AET93" s="149"/>
      <c r="AEU93" s="559"/>
      <c r="AEV93" s="559"/>
      <c r="AEW93" s="559"/>
      <c r="AEX93" s="559"/>
      <c r="AEY93" s="559"/>
      <c r="AEZ93" s="559"/>
      <c r="AFA93" s="559"/>
      <c r="AFB93" s="559"/>
      <c r="AFC93" s="559"/>
      <c r="AFD93" s="559"/>
      <c r="AFE93" s="149"/>
      <c r="AFF93" s="559"/>
      <c r="AFG93" s="559"/>
      <c r="AFH93" s="559"/>
      <c r="AFI93" s="559"/>
      <c r="AFJ93" s="559"/>
      <c r="AFK93" s="559"/>
      <c r="AFL93" s="559"/>
      <c r="AFM93" s="559"/>
      <c r="AFN93" s="559"/>
      <c r="AFO93" s="559"/>
      <c r="AFP93" s="149"/>
      <c r="AFQ93" s="559"/>
      <c r="AFR93" s="559"/>
      <c r="AFS93" s="559"/>
      <c r="AFT93" s="559"/>
      <c r="AFU93" s="559"/>
      <c r="AFV93" s="559"/>
      <c r="AFW93" s="559"/>
      <c r="AFX93" s="559"/>
      <c r="AFY93" s="559"/>
      <c r="AFZ93" s="559"/>
      <c r="AGA93" s="149"/>
      <c r="AGB93" s="559"/>
      <c r="AGC93" s="559"/>
      <c r="AGD93" s="559"/>
      <c r="AGE93" s="559"/>
      <c r="AGF93" s="559"/>
      <c r="AGG93" s="559"/>
      <c r="AGH93" s="559"/>
      <c r="AGI93" s="559"/>
      <c r="AGJ93" s="559"/>
      <c r="AGK93" s="559"/>
      <c r="AGL93" s="149"/>
      <c r="AGM93" s="559"/>
      <c r="AGN93" s="559"/>
      <c r="AGO93" s="559"/>
      <c r="AGP93" s="559"/>
      <c r="AGQ93" s="559"/>
      <c r="AGR93" s="559"/>
      <c r="AGS93" s="559"/>
      <c r="AGT93" s="559"/>
      <c r="AGU93" s="559"/>
      <c r="AGV93" s="559"/>
      <c r="AGW93" s="149"/>
      <c r="AGX93" s="559"/>
      <c r="AGY93" s="559"/>
      <c r="AGZ93" s="559"/>
      <c r="AHA93" s="559"/>
      <c r="AHB93" s="559"/>
      <c r="AHC93" s="559"/>
      <c r="AHD93" s="559"/>
      <c r="AHE93" s="559"/>
      <c r="AHF93" s="559"/>
      <c r="AHG93" s="559"/>
      <c r="AHH93" s="149"/>
      <c r="AHI93" s="559"/>
      <c r="AHJ93" s="559"/>
      <c r="AHK93" s="559"/>
      <c r="AHL93" s="559"/>
      <c r="AHM93" s="559"/>
      <c r="AHN93" s="559"/>
      <c r="AHO93" s="559"/>
      <c r="AHP93" s="559"/>
      <c r="AHQ93" s="559"/>
      <c r="AHR93" s="559"/>
      <c r="AHS93" s="149"/>
      <c r="AHT93" s="559"/>
      <c r="AHU93" s="559"/>
      <c r="AHV93" s="559"/>
      <c r="AHW93" s="559"/>
      <c r="AHX93" s="559"/>
      <c r="AHY93" s="559"/>
      <c r="AHZ93" s="559"/>
      <c r="AIA93" s="559"/>
      <c r="AIB93" s="559"/>
      <c r="AIC93" s="559"/>
      <c r="AID93" s="149"/>
      <c r="AIE93" s="559"/>
      <c r="AIF93" s="559"/>
      <c r="AIG93" s="559"/>
      <c r="AIH93" s="559"/>
      <c r="AII93" s="559"/>
      <c r="AIJ93" s="559"/>
      <c r="AIK93" s="559"/>
      <c r="AIL93" s="559"/>
      <c r="AIM93" s="559"/>
      <c r="AIN93" s="559"/>
      <c r="AIO93" s="149"/>
      <c r="AIP93" s="559"/>
      <c r="AIQ93" s="559"/>
      <c r="AIR93" s="559"/>
      <c r="AIS93" s="559"/>
      <c r="AIT93" s="559"/>
      <c r="AIU93" s="559"/>
      <c r="AIV93" s="559"/>
      <c r="AIW93" s="559"/>
      <c r="AIX93" s="559"/>
      <c r="AIY93" s="559"/>
      <c r="AIZ93" s="149"/>
      <c r="AJA93" s="559"/>
      <c r="AJB93" s="559"/>
      <c r="AJC93" s="559"/>
      <c r="AJD93" s="559"/>
      <c r="AJE93" s="559"/>
      <c r="AJF93" s="559"/>
      <c r="AJG93" s="559"/>
      <c r="AJH93" s="559"/>
      <c r="AJI93" s="559"/>
      <c r="AJJ93" s="559"/>
      <c r="AJK93" s="149"/>
      <c r="AJL93" s="559"/>
      <c r="AJM93" s="559"/>
      <c r="AJN93" s="559"/>
      <c r="AJO93" s="559"/>
      <c r="AJP93" s="559"/>
      <c r="AJQ93" s="559"/>
      <c r="AJR93" s="559"/>
      <c r="AJS93" s="559"/>
      <c r="AJT93" s="559"/>
      <c r="AJU93" s="559"/>
      <c r="AJV93" s="149"/>
      <c r="AJW93" s="559"/>
      <c r="AJX93" s="559"/>
      <c r="AJY93" s="559"/>
      <c r="AJZ93" s="559"/>
      <c r="AKA93" s="559"/>
      <c r="AKB93" s="559"/>
      <c r="AKC93" s="559"/>
      <c r="AKD93" s="559"/>
      <c r="AKE93" s="559"/>
      <c r="AKF93" s="559"/>
      <c r="AKG93" s="149"/>
      <c r="AKH93" s="559"/>
      <c r="AKI93" s="559"/>
      <c r="AKJ93" s="559"/>
      <c r="AKK93" s="559"/>
      <c r="AKL93" s="559"/>
      <c r="AKM93" s="559"/>
      <c r="AKN93" s="559"/>
      <c r="AKO93" s="559"/>
      <c r="AKP93" s="559"/>
      <c r="AKQ93" s="559"/>
      <c r="AKR93" s="149"/>
      <c r="AKS93" s="559"/>
      <c r="AKT93" s="559"/>
      <c r="AKU93" s="559"/>
      <c r="AKV93" s="559"/>
      <c r="AKW93" s="559"/>
      <c r="AKX93" s="559"/>
      <c r="AKY93" s="559"/>
      <c r="AKZ93" s="559"/>
      <c r="ALA93" s="559"/>
      <c r="ALB93" s="559"/>
      <c r="ALC93" s="149"/>
      <c r="ALD93" s="559"/>
      <c r="ALE93" s="559"/>
      <c r="ALF93" s="559"/>
      <c r="ALG93" s="559"/>
      <c r="ALH93" s="559"/>
      <c r="ALI93" s="559"/>
      <c r="ALJ93" s="559"/>
      <c r="ALK93" s="559"/>
      <c r="ALL93" s="559"/>
      <c r="ALM93" s="559"/>
      <c r="ALN93" s="149"/>
      <c r="ALO93" s="559"/>
      <c r="ALP93" s="559"/>
      <c r="ALQ93" s="559"/>
      <c r="ALR93" s="559"/>
      <c r="ALS93" s="559"/>
      <c r="ALT93" s="559"/>
      <c r="ALU93" s="559"/>
      <c r="ALV93" s="559"/>
      <c r="ALW93" s="559"/>
      <c r="ALX93" s="559"/>
      <c r="ALY93" s="149"/>
      <c r="ALZ93" s="559"/>
      <c r="AMA93" s="559"/>
      <c r="AMB93" s="559"/>
      <c r="AMC93" s="559"/>
      <c r="AMD93" s="559"/>
      <c r="AME93" s="559"/>
      <c r="AMF93" s="559"/>
      <c r="AMG93" s="559"/>
      <c r="AMH93" s="559"/>
      <c r="AMI93" s="559"/>
      <c r="AMJ93" s="149"/>
      <c r="AMK93" s="559"/>
      <c r="AML93" s="559"/>
      <c r="AMM93" s="559"/>
      <c r="AMN93" s="559"/>
      <c r="AMO93" s="559"/>
      <c r="AMP93" s="559"/>
      <c r="AMQ93" s="559"/>
      <c r="AMR93" s="559"/>
      <c r="AMS93" s="559"/>
      <c r="AMT93" s="559"/>
      <c r="AMU93" s="149"/>
      <c r="AMV93" s="559"/>
      <c r="AMW93" s="559"/>
      <c r="AMX93" s="559"/>
      <c r="AMY93" s="559"/>
      <c r="AMZ93" s="559"/>
      <c r="ANA93" s="559"/>
      <c r="ANB93" s="559"/>
      <c r="ANC93" s="559"/>
      <c r="AND93" s="559"/>
      <c r="ANE93" s="559"/>
      <c r="ANF93" s="149"/>
      <c r="ANG93" s="559"/>
      <c r="ANH93" s="559"/>
      <c r="ANI93" s="559"/>
      <c r="ANJ93" s="559"/>
      <c r="ANK93" s="559"/>
      <c r="ANL93" s="559"/>
      <c r="ANM93" s="559"/>
      <c r="ANN93" s="559"/>
      <c r="ANO93" s="559"/>
      <c r="ANP93" s="559"/>
      <c r="ANQ93" s="149"/>
      <c r="ANR93" s="559"/>
      <c r="ANS93" s="559"/>
      <c r="ANT93" s="559"/>
      <c r="ANU93" s="559"/>
      <c r="ANV93" s="559"/>
      <c r="ANW93" s="559"/>
      <c r="ANX93" s="559"/>
      <c r="ANY93" s="559"/>
      <c r="ANZ93" s="559"/>
      <c r="AOA93" s="559"/>
      <c r="AOB93" s="149"/>
      <c r="AOC93" s="559"/>
      <c r="AOD93" s="559"/>
      <c r="AOE93" s="559"/>
      <c r="AOF93" s="559"/>
      <c r="AOG93" s="559"/>
      <c r="AOH93" s="559"/>
      <c r="AOI93" s="559"/>
      <c r="AOJ93" s="559"/>
      <c r="AOK93" s="559"/>
      <c r="AOL93" s="559"/>
      <c r="AOM93" s="149"/>
      <c r="AON93" s="559"/>
      <c r="AOO93" s="559"/>
      <c r="AOP93" s="559"/>
      <c r="AOQ93" s="559"/>
      <c r="AOR93" s="559"/>
      <c r="AOS93" s="559"/>
      <c r="AOT93" s="559"/>
      <c r="AOU93" s="559"/>
      <c r="AOV93" s="559"/>
      <c r="AOW93" s="559"/>
      <c r="AOX93" s="149"/>
      <c r="AOY93" s="559"/>
      <c r="AOZ93" s="559"/>
      <c r="APA93" s="559"/>
      <c r="APB93" s="559"/>
      <c r="APC93" s="559"/>
      <c r="APD93" s="559"/>
      <c r="APE93" s="559"/>
      <c r="APF93" s="559"/>
      <c r="APG93" s="559"/>
      <c r="APH93" s="559"/>
      <c r="API93" s="149"/>
      <c r="APJ93" s="559"/>
      <c r="APK93" s="559"/>
      <c r="APL93" s="559"/>
      <c r="APM93" s="559"/>
      <c r="APN93" s="559"/>
      <c r="APO93" s="559"/>
      <c r="APP93" s="559"/>
      <c r="APQ93" s="559"/>
      <c r="APR93" s="559"/>
      <c r="APS93" s="559"/>
      <c r="APT93" s="149"/>
      <c r="APU93" s="559"/>
      <c r="APV93" s="559"/>
      <c r="APW93" s="559"/>
      <c r="APX93" s="559"/>
      <c r="APY93" s="559"/>
      <c r="APZ93" s="559"/>
      <c r="AQA93" s="559"/>
      <c r="AQB93" s="559"/>
      <c r="AQC93" s="559"/>
      <c r="AQD93" s="559"/>
      <c r="AQE93" s="149"/>
      <c r="AQF93" s="559"/>
      <c r="AQG93" s="559"/>
      <c r="AQH93" s="559"/>
      <c r="AQI93" s="559"/>
      <c r="AQJ93" s="559"/>
      <c r="AQK93" s="559"/>
      <c r="AQL93" s="559"/>
      <c r="AQM93" s="559"/>
      <c r="AQN93" s="559"/>
      <c r="AQO93" s="559"/>
      <c r="AQP93" s="149"/>
      <c r="AQQ93" s="559"/>
      <c r="AQR93" s="559"/>
      <c r="AQS93" s="559"/>
      <c r="AQT93" s="559"/>
      <c r="AQU93" s="559"/>
      <c r="AQV93" s="559"/>
      <c r="AQW93" s="559"/>
      <c r="AQX93" s="559"/>
      <c r="AQY93" s="559"/>
      <c r="AQZ93" s="559"/>
      <c r="ARA93" s="149"/>
      <c r="ARB93" s="559"/>
      <c r="ARC93" s="559"/>
      <c r="ARD93" s="559"/>
      <c r="ARE93" s="559"/>
      <c r="ARF93" s="559"/>
      <c r="ARG93" s="559"/>
      <c r="ARH93" s="559"/>
      <c r="ARI93" s="559"/>
      <c r="ARJ93" s="559"/>
      <c r="ARK93" s="559"/>
      <c r="ARL93" s="149"/>
      <c r="ARM93" s="559"/>
      <c r="ARN93" s="559"/>
      <c r="ARO93" s="559"/>
      <c r="ARP93" s="559"/>
      <c r="ARQ93" s="559"/>
      <c r="ARR93" s="559"/>
      <c r="ARS93" s="559"/>
      <c r="ART93" s="559"/>
      <c r="ARU93" s="559"/>
      <c r="ARV93" s="559"/>
      <c r="ARW93" s="149"/>
      <c r="ARX93" s="559"/>
      <c r="ARY93" s="559"/>
      <c r="ARZ93" s="559"/>
      <c r="ASA93" s="559"/>
      <c r="ASB93" s="559"/>
      <c r="ASC93" s="559"/>
      <c r="ASD93" s="559"/>
      <c r="ASE93" s="559"/>
      <c r="ASF93" s="559"/>
      <c r="ASG93" s="559"/>
      <c r="ASH93" s="149"/>
      <c r="ASI93" s="559"/>
      <c r="ASJ93" s="559"/>
      <c r="ASK93" s="559"/>
      <c r="ASL93" s="559"/>
      <c r="ASM93" s="559"/>
      <c r="ASN93" s="559"/>
      <c r="ASO93" s="559"/>
      <c r="ASP93" s="559"/>
      <c r="ASQ93" s="559"/>
      <c r="ASR93" s="559"/>
      <c r="ASS93" s="149"/>
      <c r="AST93" s="559"/>
      <c r="ASU93" s="559"/>
      <c r="ASV93" s="559"/>
      <c r="ASW93" s="559"/>
      <c r="ASX93" s="559"/>
      <c r="ASY93" s="559"/>
      <c r="ASZ93" s="559"/>
      <c r="ATA93" s="559"/>
      <c r="ATB93" s="559"/>
      <c r="ATC93" s="559"/>
      <c r="ATD93" s="149"/>
      <c r="ATE93" s="559"/>
      <c r="ATF93" s="559"/>
      <c r="ATG93" s="559"/>
      <c r="ATH93" s="559"/>
      <c r="ATI93" s="559"/>
      <c r="ATJ93" s="559"/>
      <c r="ATK93" s="559"/>
      <c r="ATL93" s="559"/>
      <c r="ATM93" s="559"/>
      <c r="ATN93" s="559"/>
      <c r="ATO93" s="149"/>
      <c r="ATP93" s="559"/>
      <c r="ATQ93" s="559"/>
      <c r="ATR93" s="559"/>
      <c r="ATS93" s="559"/>
      <c r="ATT93" s="559"/>
      <c r="ATU93" s="559"/>
      <c r="ATV93" s="559"/>
      <c r="ATW93" s="559"/>
      <c r="ATX93" s="559"/>
      <c r="ATY93" s="559"/>
      <c r="ATZ93" s="149"/>
      <c r="AUA93" s="559"/>
      <c r="AUB93" s="559"/>
      <c r="AUC93" s="559"/>
      <c r="AUD93" s="559"/>
      <c r="AUE93" s="559"/>
      <c r="AUF93" s="559"/>
      <c r="AUG93" s="559"/>
      <c r="AUH93" s="559"/>
      <c r="AUI93" s="559"/>
      <c r="AUJ93" s="559"/>
      <c r="AUK93" s="149"/>
      <c r="AUL93" s="559"/>
      <c r="AUM93" s="559"/>
      <c r="AUN93" s="559"/>
      <c r="AUO93" s="559"/>
      <c r="AUP93" s="559"/>
      <c r="AUQ93" s="559"/>
      <c r="AUR93" s="559"/>
      <c r="AUS93" s="559"/>
      <c r="AUT93" s="559"/>
      <c r="AUU93" s="559"/>
      <c r="AUV93" s="149"/>
      <c r="AUW93" s="559"/>
      <c r="AUX93" s="559"/>
      <c r="AUY93" s="559"/>
      <c r="AUZ93" s="559"/>
      <c r="AVA93" s="559"/>
      <c r="AVB93" s="559"/>
      <c r="AVC93" s="559"/>
      <c r="AVD93" s="559"/>
      <c r="AVE93" s="559"/>
      <c r="AVF93" s="559"/>
      <c r="AVG93" s="149"/>
      <c r="AVH93" s="559"/>
      <c r="AVI93" s="559"/>
      <c r="AVJ93" s="559"/>
      <c r="AVK93" s="559"/>
      <c r="AVL93" s="559"/>
      <c r="AVM93" s="559"/>
      <c r="AVN93" s="559"/>
      <c r="AVO93" s="559"/>
      <c r="AVP93" s="559"/>
      <c r="AVQ93" s="559"/>
      <c r="AVR93" s="149"/>
      <c r="AVS93" s="559"/>
      <c r="AVT93" s="559"/>
      <c r="AVU93" s="559"/>
      <c r="AVV93" s="559"/>
      <c r="AVW93" s="559"/>
      <c r="AVX93" s="559"/>
      <c r="AVY93" s="559"/>
      <c r="AVZ93" s="559"/>
      <c r="AWA93" s="559"/>
      <c r="AWB93" s="559"/>
      <c r="AWC93" s="149"/>
      <c r="AWD93" s="559"/>
      <c r="AWE93" s="559"/>
      <c r="AWF93" s="559"/>
      <c r="AWG93" s="559"/>
      <c r="AWH93" s="559"/>
      <c r="AWI93" s="559"/>
      <c r="AWJ93" s="559"/>
      <c r="AWK93" s="559"/>
      <c r="AWL93" s="559"/>
      <c r="AWM93" s="559"/>
      <c r="AWN93" s="149"/>
      <c r="AWO93" s="559"/>
      <c r="AWP93" s="559"/>
      <c r="AWQ93" s="559"/>
      <c r="AWR93" s="559"/>
      <c r="AWS93" s="559"/>
      <c r="AWT93" s="559"/>
      <c r="AWU93" s="559"/>
      <c r="AWV93" s="559"/>
      <c r="AWW93" s="559"/>
      <c r="AWX93" s="559"/>
      <c r="AWY93" s="149"/>
      <c r="AWZ93" s="559"/>
      <c r="AXA93" s="559"/>
      <c r="AXB93" s="559"/>
      <c r="AXC93" s="559"/>
      <c r="AXD93" s="559"/>
      <c r="AXE93" s="559"/>
      <c r="AXF93" s="559"/>
      <c r="AXG93" s="559"/>
      <c r="AXH93" s="559"/>
      <c r="AXI93" s="559"/>
      <c r="AXJ93" s="149"/>
      <c r="AXK93" s="559"/>
      <c r="AXL93" s="559"/>
      <c r="AXM93" s="559"/>
      <c r="AXN93" s="559"/>
      <c r="AXO93" s="559"/>
      <c r="AXP93" s="559"/>
      <c r="AXQ93" s="559"/>
      <c r="AXR93" s="559"/>
      <c r="AXS93" s="559"/>
      <c r="AXT93" s="559"/>
      <c r="AXU93" s="149"/>
      <c r="AXV93" s="559"/>
      <c r="AXW93" s="559"/>
      <c r="AXX93" s="559"/>
      <c r="AXY93" s="559"/>
      <c r="AXZ93" s="559"/>
      <c r="AYA93" s="559"/>
      <c r="AYB93" s="559"/>
      <c r="AYC93" s="559"/>
      <c r="AYD93" s="559"/>
      <c r="AYE93" s="559"/>
      <c r="AYF93" s="149"/>
      <c r="AYG93" s="559"/>
      <c r="AYH93" s="559"/>
      <c r="AYI93" s="559"/>
      <c r="AYJ93" s="559"/>
      <c r="AYK93" s="559"/>
      <c r="AYL93" s="559"/>
      <c r="AYM93" s="559"/>
      <c r="AYN93" s="559"/>
      <c r="AYO93" s="559"/>
      <c r="AYP93" s="559"/>
      <c r="AYQ93" s="149"/>
      <c r="AYR93" s="559"/>
      <c r="AYS93" s="559"/>
      <c r="AYT93" s="559"/>
      <c r="AYU93" s="559"/>
      <c r="AYV93" s="559"/>
      <c r="AYW93" s="559"/>
      <c r="AYX93" s="559"/>
      <c r="AYY93" s="559"/>
      <c r="AYZ93" s="559"/>
      <c r="AZA93" s="559"/>
      <c r="AZB93" s="149"/>
      <c r="AZC93" s="559"/>
      <c r="AZD93" s="559"/>
      <c r="AZE93" s="559"/>
      <c r="AZF93" s="559"/>
      <c r="AZG93" s="559"/>
      <c r="AZH93" s="559"/>
      <c r="AZI93" s="559"/>
      <c r="AZJ93" s="559"/>
      <c r="AZK93" s="559"/>
      <c r="AZL93" s="559"/>
      <c r="AZM93" s="149"/>
      <c r="AZN93" s="559"/>
      <c r="AZO93" s="559"/>
      <c r="AZP93" s="559"/>
      <c r="AZQ93" s="559"/>
      <c r="AZR93" s="559"/>
      <c r="AZS93" s="559"/>
      <c r="AZT93" s="559"/>
      <c r="AZU93" s="559"/>
      <c r="AZV93" s="559"/>
      <c r="AZW93" s="559"/>
      <c r="AZX93" s="149"/>
      <c r="AZY93" s="559"/>
      <c r="AZZ93" s="559"/>
      <c r="BAA93" s="559"/>
      <c r="BAB93" s="559"/>
      <c r="BAC93" s="559"/>
      <c r="BAD93" s="559"/>
      <c r="BAE93" s="559"/>
      <c r="BAF93" s="559"/>
      <c r="BAG93" s="559"/>
      <c r="BAH93" s="559"/>
      <c r="BAI93" s="149"/>
      <c r="BAJ93" s="559"/>
      <c r="BAK93" s="559"/>
      <c r="BAL93" s="559"/>
      <c r="BAM93" s="559"/>
      <c r="BAN93" s="559"/>
      <c r="BAO93" s="559"/>
      <c r="BAP93" s="559"/>
      <c r="BAQ93" s="559"/>
      <c r="BAR93" s="559"/>
      <c r="BAS93" s="559"/>
      <c r="BAT93" s="149"/>
      <c r="BAU93" s="559"/>
      <c r="BAV93" s="559"/>
      <c r="BAW93" s="559"/>
      <c r="BAX93" s="559"/>
      <c r="BAY93" s="559"/>
      <c r="BAZ93" s="559"/>
      <c r="BBA93" s="559"/>
      <c r="BBB93" s="559"/>
      <c r="BBC93" s="559"/>
      <c r="BBD93" s="559"/>
      <c r="BBE93" s="149"/>
      <c r="BBF93" s="559"/>
      <c r="BBG93" s="559"/>
      <c r="BBH93" s="559"/>
      <c r="BBI93" s="559"/>
      <c r="BBJ93" s="559"/>
      <c r="BBK93" s="559"/>
      <c r="BBL93" s="559"/>
      <c r="BBM93" s="559"/>
      <c r="BBN93" s="559"/>
      <c r="BBO93" s="559"/>
      <c r="BBP93" s="149"/>
      <c r="BBQ93" s="559"/>
      <c r="BBR93" s="559"/>
      <c r="BBS93" s="559"/>
      <c r="BBT93" s="559"/>
      <c r="BBU93" s="559"/>
      <c r="BBV93" s="559"/>
      <c r="BBW93" s="559"/>
      <c r="BBX93" s="559"/>
      <c r="BBY93" s="559"/>
      <c r="BBZ93" s="559"/>
      <c r="BCA93" s="149"/>
      <c r="BCB93" s="559"/>
      <c r="BCC93" s="559"/>
      <c r="BCD93" s="559"/>
      <c r="BCE93" s="559"/>
      <c r="BCF93" s="559"/>
      <c r="BCG93" s="559"/>
      <c r="BCH93" s="559"/>
      <c r="BCI93" s="559"/>
      <c r="BCJ93" s="559"/>
      <c r="BCK93" s="559"/>
      <c r="BCL93" s="149"/>
      <c r="BCM93" s="559"/>
      <c r="BCN93" s="559"/>
      <c r="BCO93" s="559"/>
      <c r="BCP93" s="559"/>
      <c r="BCQ93" s="559"/>
      <c r="BCR93" s="559"/>
      <c r="BCS93" s="559"/>
      <c r="BCT93" s="559"/>
      <c r="BCU93" s="559"/>
      <c r="BCV93" s="559"/>
      <c r="BCW93" s="149"/>
      <c r="BCX93" s="559"/>
      <c r="BCY93" s="559"/>
      <c r="BCZ93" s="559"/>
      <c r="BDA93" s="559"/>
      <c r="BDB93" s="559"/>
      <c r="BDC93" s="559"/>
      <c r="BDD93" s="559"/>
      <c r="BDE93" s="559"/>
      <c r="BDF93" s="559"/>
      <c r="BDG93" s="559"/>
      <c r="BDH93" s="149"/>
      <c r="BDI93" s="559"/>
      <c r="BDJ93" s="559"/>
      <c r="BDK93" s="559"/>
      <c r="BDL93" s="559"/>
      <c r="BDM93" s="559"/>
      <c r="BDN93" s="559"/>
      <c r="BDO93" s="559"/>
      <c r="BDP93" s="559"/>
      <c r="BDQ93" s="559"/>
      <c r="BDR93" s="559"/>
      <c r="BDS93" s="149"/>
      <c r="BDT93" s="559"/>
      <c r="BDU93" s="559"/>
      <c r="BDV93" s="559"/>
      <c r="BDW93" s="559"/>
      <c r="BDX93" s="559"/>
      <c r="BDY93" s="559"/>
      <c r="BDZ93" s="559"/>
      <c r="BEA93" s="559"/>
      <c r="BEB93" s="559"/>
      <c r="BEC93" s="559"/>
      <c r="BED93" s="149"/>
      <c r="BEE93" s="559"/>
      <c r="BEF93" s="559"/>
      <c r="BEG93" s="559"/>
      <c r="BEH93" s="559"/>
      <c r="BEI93" s="559"/>
      <c r="BEJ93" s="559"/>
      <c r="BEK93" s="559"/>
      <c r="BEL93" s="559"/>
      <c r="BEM93" s="559"/>
      <c r="BEN93" s="559"/>
      <c r="BEO93" s="149"/>
      <c r="BEP93" s="559"/>
      <c r="BEQ93" s="559"/>
      <c r="BER93" s="559"/>
      <c r="BES93" s="559"/>
      <c r="BET93" s="559"/>
      <c r="BEU93" s="559"/>
      <c r="BEV93" s="559"/>
      <c r="BEW93" s="559"/>
      <c r="BEX93" s="559"/>
      <c r="BEY93" s="559"/>
      <c r="BEZ93" s="149"/>
      <c r="BFA93" s="559"/>
      <c r="BFB93" s="559"/>
      <c r="BFC93" s="559"/>
      <c r="BFD93" s="559"/>
      <c r="BFE93" s="559"/>
      <c r="BFF93" s="559"/>
      <c r="BFG93" s="559"/>
      <c r="BFH93" s="559"/>
      <c r="BFI93" s="559"/>
      <c r="BFJ93" s="559"/>
      <c r="BFK93" s="149"/>
      <c r="BFL93" s="559"/>
      <c r="BFM93" s="559"/>
      <c r="BFN93" s="559"/>
      <c r="BFO93" s="559"/>
      <c r="BFP93" s="559"/>
      <c r="BFQ93" s="559"/>
      <c r="BFR93" s="559"/>
      <c r="BFS93" s="559"/>
      <c r="BFT93" s="559"/>
      <c r="BFU93" s="559"/>
      <c r="BFV93" s="149"/>
      <c r="BFW93" s="559"/>
      <c r="BFX93" s="559"/>
      <c r="BFY93" s="559"/>
      <c r="BFZ93" s="559"/>
      <c r="BGA93" s="559"/>
      <c r="BGB93" s="559"/>
      <c r="BGC93" s="559"/>
      <c r="BGD93" s="559"/>
      <c r="BGE93" s="559"/>
      <c r="BGF93" s="559"/>
      <c r="BGG93" s="149"/>
      <c r="BGH93" s="559"/>
      <c r="BGI93" s="559"/>
      <c r="BGJ93" s="559"/>
      <c r="BGK93" s="559"/>
      <c r="BGL93" s="559"/>
      <c r="BGM93" s="559"/>
      <c r="BGN93" s="559"/>
      <c r="BGO93" s="559"/>
      <c r="BGP93" s="559"/>
      <c r="BGQ93" s="559"/>
      <c r="BGR93" s="149"/>
      <c r="BGS93" s="559"/>
      <c r="BGT93" s="559"/>
      <c r="BGU93" s="559"/>
      <c r="BGV93" s="559"/>
      <c r="BGW93" s="559"/>
      <c r="BGX93" s="559"/>
      <c r="BGY93" s="559"/>
      <c r="BGZ93" s="559"/>
      <c r="BHA93" s="559"/>
      <c r="BHB93" s="559"/>
      <c r="BHC93" s="149"/>
      <c r="BHD93" s="559"/>
      <c r="BHE93" s="559"/>
      <c r="BHF93" s="559"/>
      <c r="BHG93" s="559"/>
      <c r="BHH93" s="559"/>
      <c r="BHI93" s="559"/>
      <c r="BHJ93" s="559"/>
      <c r="BHK93" s="559"/>
      <c r="BHL93" s="559"/>
      <c r="BHM93" s="559"/>
      <c r="BHN93" s="149"/>
      <c r="BHO93" s="559"/>
      <c r="BHP93" s="559"/>
      <c r="BHQ93" s="559"/>
      <c r="BHR93" s="559"/>
      <c r="BHS93" s="559"/>
      <c r="BHT93" s="559"/>
      <c r="BHU93" s="559"/>
      <c r="BHV93" s="559"/>
      <c r="BHW93" s="559"/>
      <c r="BHX93" s="559"/>
      <c r="BHY93" s="149"/>
      <c r="BHZ93" s="559"/>
      <c r="BIA93" s="559"/>
      <c r="BIB93" s="559"/>
      <c r="BIC93" s="559"/>
      <c r="BID93" s="559"/>
      <c r="BIE93" s="559"/>
      <c r="BIF93" s="559"/>
      <c r="BIG93" s="559"/>
      <c r="BIH93" s="559"/>
      <c r="BII93" s="559"/>
      <c r="BIJ93" s="149"/>
      <c r="BIK93" s="559"/>
      <c r="BIL93" s="559"/>
      <c r="BIM93" s="559"/>
      <c r="BIN93" s="559"/>
      <c r="BIO93" s="559"/>
      <c r="BIP93" s="559"/>
      <c r="BIQ93" s="559"/>
      <c r="BIR93" s="559"/>
      <c r="BIS93" s="559"/>
      <c r="BIT93" s="559"/>
      <c r="BIU93" s="149"/>
      <c r="BIV93" s="559"/>
      <c r="BIW93" s="559"/>
      <c r="BIX93" s="559"/>
      <c r="BIY93" s="559"/>
      <c r="BIZ93" s="559"/>
      <c r="BJA93" s="559"/>
      <c r="BJB93" s="559"/>
      <c r="BJC93" s="559"/>
      <c r="BJD93" s="559"/>
      <c r="BJE93" s="559"/>
      <c r="BJF93" s="149"/>
      <c r="BJG93" s="559"/>
      <c r="BJH93" s="559"/>
      <c r="BJI93" s="559"/>
      <c r="BJJ93" s="559"/>
      <c r="BJK93" s="559"/>
      <c r="BJL93" s="559"/>
      <c r="BJM93" s="559"/>
      <c r="BJN93" s="559"/>
      <c r="BJO93" s="559"/>
      <c r="BJP93" s="559"/>
      <c r="BJQ93" s="149"/>
      <c r="BJR93" s="559"/>
      <c r="BJS93" s="559"/>
      <c r="BJT93" s="559"/>
      <c r="BJU93" s="559"/>
      <c r="BJV93" s="559"/>
      <c r="BJW93" s="559"/>
      <c r="BJX93" s="559"/>
      <c r="BJY93" s="559"/>
      <c r="BJZ93" s="559"/>
      <c r="BKA93" s="559"/>
      <c r="BKB93" s="149"/>
      <c r="BKC93" s="559"/>
      <c r="BKD93" s="559"/>
      <c r="BKE93" s="559"/>
      <c r="BKF93" s="559"/>
      <c r="BKG93" s="559"/>
      <c r="BKH93" s="559"/>
      <c r="BKI93" s="559"/>
      <c r="BKJ93" s="559"/>
      <c r="BKK93" s="559"/>
      <c r="BKL93" s="559"/>
      <c r="BKM93" s="149"/>
      <c r="BKN93" s="559"/>
      <c r="BKO93" s="559"/>
      <c r="BKP93" s="559"/>
      <c r="BKQ93" s="559"/>
      <c r="BKR93" s="559"/>
      <c r="BKS93" s="559"/>
      <c r="BKT93" s="559"/>
      <c r="BKU93" s="559"/>
      <c r="BKV93" s="559"/>
      <c r="BKW93" s="559"/>
      <c r="BKX93" s="149"/>
      <c r="BKY93" s="559"/>
      <c r="BKZ93" s="559"/>
      <c r="BLA93" s="559"/>
      <c r="BLB93" s="559"/>
      <c r="BLC93" s="559"/>
      <c r="BLD93" s="559"/>
      <c r="BLE93" s="559"/>
      <c r="BLF93" s="559"/>
      <c r="BLG93" s="559"/>
      <c r="BLH93" s="559"/>
      <c r="BLI93" s="149"/>
      <c r="BLJ93" s="559"/>
      <c r="BLK93" s="559"/>
      <c r="BLL93" s="559"/>
      <c r="BLM93" s="559"/>
      <c r="BLN93" s="559"/>
      <c r="BLO93" s="559"/>
      <c r="BLP93" s="559"/>
      <c r="BLQ93" s="559"/>
      <c r="BLR93" s="559"/>
      <c r="BLS93" s="559"/>
      <c r="BLT93" s="149"/>
      <c r="BLU93" s="559"/>
      <c r="BLV93" s="559"/>
      <c r="BLW93" s="559"/>
      <c r="BLX93" s="559"/>
      <c r="BLY93" s="559"/>
      <c r="BLZ93" s="559"/>
      <c r="BMA93" s="559"/>
      <c r="BMB93" s="559"/>
      <c r="BMC93" s="559"/>
      <c r="BMD93" s="559"/>
      <c r="BME93" s="149"/>
      <c r="BMF93" s="559"/>
      <c r="BMG93" s="559"/>
      <c r="BMH93" s="559"/>
      <c r="BMI93" s="559"/>
      <c r="BMJ93" s="559"/>
      <c r="BMK93" s="559"/>
      <c r="BML93" s="559"/>
      <c r="BMM93" s="559"/>
      <c r="BMN93" s="559"/>
      <c r="BMO93" s="559"/>
      <c r="BMP93" s="149"/>
      <c r="BMQ93" s="559"/>
      <c r="BMR93" s="559"/>
      <c r="BMS93" s="559"/>
      <c r="BMT93" s="559"/>
      <c r="BMU93" s="559"/>
      <c r="BMV93" s="559"/>
      <c r="BMW93" s="559"/>
      <c r="BMX93" s="559"/>
      <c r="BMY93" s="559"/>
      <c r="BMZ93" s="559"/>
      <c r="BNA93" s="149"/>
      <c r="BNB93" s="559"/>
      <c r="BNC93" s="559"/>
      <c r="BND93" s="559"/>
      <c r="BNE93" s="559"/>
      <c r="BNF93" s="559"/>
      <c r="BNG93" s="559"/>
      <c r="BNH93" s="559"/>
      <c r="BNI93" s="559"/>
      <c r="BNJ93" s="559"/>
      <c r="BNK93" s="559"/>
      <c r="BNL93" s="149"/>
      <c r="BNM93" s="559"/>
      <c r="BNN93" s="559"/>
      <c r="BNO93" s="559"/>
      <c r="BNP93" s="559"/>
      <c r="BNQ93" s="559"/>
      <c r="BNR93" s="559"/>
      <c r="BNS93" s="559"/>
      <c r="BNT93" s="559"/>
      <c r="BNU93" s="559"/>
      <c r="BNV93" s="559"/>
      <c r="BNW93" s="149"/>
      <c r="BNX93" s="559"/>
      <c r="BNY93" s="559"/>
      <c r="BNZ93" s="559"/>
      <c r="BOA93" s="559"/>
      <c r="BOB93" s="559"/>
      <c r="BOC93" s="559"/>
      <c r="BOD93" s="559"/>
      <c r="BOE93" s="559"/>
      <c r="BOF93" s="559"/>
      <c r="BOG93" s="559"/>
      <c r="BOH93" s="149"/>
      <c r="BOI93" s="559"/>
      <c r="BOJ93" s="559"/>
      <c r="BOK93" s="559"/>
      <c r="BOL93" s="559"/>
      <c r="BOM93" s="559"/>
      <c r="BON93" s="559"/>
      <c r="BOO93" s="559"/>
      <c r="BOP93" s="559"/>
      <c r="BOQ93" s="559"/>
      <c r="BOR93" s="559"/>
      <c r="BOS93" s="149"/>
      <c r="BOT93" s="559"/>
      <c r="BOU93" s="559"/>
      <c r="BOV93" s="559"/>
      <c r="BOW93" s="559"/>
      <c r="BOX93" s="559"/>
      <c r="BOY93" s="559"/>
      <c r="BOZ93" s="559"/>
      <c r="BPA93" s="559"/>
      <c r="BPB93" s="559"/>
      <c r="BPC93" s="559"/>
      <c r="BPD93" s="149"/>
      <c r="BPE93" s="559"/>
      <c r="BPF93" s="559"/>
      <c r="BPG93" s="559"/>
      <c r="BPH93" s="559"/>
      <c r="BPI93" s="559"/>
      <c r="BPJ93" s="559"/>
      <c r="BPK93" s="559"/>
      <c r="BPL93" s="559"/>
      <c r="BPM93" s="559"/>
      <c r="BPN93" s="559"/>
      <c r="BPO93" s="149"/>
      <c r="BPP93" s="559"/>
      <c r="BPQ93" s="559"/>
      <c r="BPR93" s="559"/>
      <c r="BPS93" s="559"/>
      <c r="BPT93" s="559"/>
      <c r="BPU93" s="559"/>
      <c r="BPV93" s="559"/>
      <c r="BPW93" s="559"/>
      <c r="BPX93" s="559"/>
      <c r="BPY93" s="559"/>
      <c r="BPZ93" s="149"/>
      <c r="BQA93" s="559"/>
      <c r="BQB93" s="559"/>
      <c r="BQC93" s="559"/>
      <c r="BQD93" s="559"/>
      <c r="BQE93" s="559"/>
      <c r="BQF93" s="559"/>
      <c r="BQG93" s="559"/>
      <c r="BQH93" s="559"/>
      <c r="BQI93" s="559"/>
      <c r="BQJ93" s="559"/>
      <c r="BQK93" s="149"/>
      <c r="BQL93" s="559"/>
      <c r="BQM93" s="559"/>
      <c r="BQN93" s="559"/>
      <c r="BQO93" s="559"/>
      <c r="BQP93" s="559"/>
      <c r="BQQ93" s="559"/>
      <c r="BQR93" s="559"/>
      <c r="BQS93" s="559"/>
      <c r="BQT93" s="559"/>
      <c r="BQU93" s="559"/>
      <c r="BQV93" s="149"/>
      <c r="BQW93" s="559"/>
      <c r="BQX93" s="559"/>
      <c r="BQY93" s="559"/>
      <c r="BQZ93" s="559"/>
      <c r="BRA93" s="559"/>
      <c r="BRB93" s="559"/>
      <c r="BRC93" s="559"/>
      <c r="BRD93" s="559"/>
      <c r="BRE93" s="559"/>
      <c r="BRF93" s="559"/>
      <c r="BRG93" s="149"/>
      <c r="BRH93" s="559"/>
      <c r="BRI93" s="559"/>
      <c r="BRJ93" s="559"/>
      <c r="BRK93" s="559"/>
      <c r="BRL93" s="559"/>
      <c r="BRM93" s="559"/>
      <c r="BRN93" s="559"/>
      <c r="BRO93" s="559"/>
      <c r="BRP93" s="559"/>
      <c r="BRQ93" s="559"/>
      <c r="BRR93" s="149"/>
      <c r="BRS93" s="559"/>
      <c r="BRT93" s="559"/>
      <c r="BRU93" s="559"/>
      <c r="BRV93" s="559"/>
      <c r="BRW93" s="559"/>
      <c r="BRX93" s="559"/>
      <c r="BRY93" s="559"/>
      <c r="BRZ93" s="559"/>
      <c r="BSA93" s="559"/>
      <c r="BSB93" s="559"/>
      <c r="BSC93" s="149"/>
      <c r="BSD93" s="559"/>
      <c r="BSE93" s="559"/>
      <c r="BSF93" s="559"/>
      <c r="BSG93" s="559"/>
      <c r="BSH93" s="559"/>
      <c r="BSI93" s="559"/>
      <c r="BSJ93" s="559"/>
      <c r="BSK93" s="559"/>
      <c r="BSL93" s="559"/>
      <c r="BSM93" s="559"/>
      <c r="BSN93" s="149"/>
      <c r="BSO93" s="559"/>
      <c r="BSP93" s="559"/>
      <c r="BSQ93" s="559"/>
      <c r="BSR93" s="559"/>
      <c r="BSS93" s="559"/>
      <c r="BST93" s="559"/>
      <c r="BSU93" s="559"/>
      <c r="BSV93" s="559"/>
      <c r="BSW93" s="559"/>
      <c r="BSX93" s="559"/>
      <c r="BSY93" s="149"/>
      <c r="BSZ93" s="559"/>
      <c r="BTA93" s="559"/>
      <c r="BTB93" s="559"/>
      <c r="BTC93" s="559"/>
      <c r="BTD93" s="559"/>
      <c r="BTE93" s="559"/>
      <c r="BTF93" s="559"/>
      <c r="BTG93" s="559"/>
      <c r="BTH93" s="559"/>
      <c r="BTI93" s="559"/>
      <c r="BTJ93" s="149"/>
      <c r="BTK93" s="559"/>
      <c r="BTL93" s="559"/>
      <c r="BTM93" s="559"/>
      <c r="BTN93" s="559"/>
      <c r="BTO93" s="559"/>
      <c r="BTP93" s="559"/>
      <c r="BTQ93" s="559"/>
      <c r="BTR93" s="559"/>
      <c r="BTS93" s="559"/>
      <c r="BTT93" s="559"/>
      <c r="BTU93" s="149"/>
      <c r="BTV93" s="559"/>
      <c r="BTW93" s="559"/>
      <c r="BTX93" s="559"/>
      <c r="BTY93" s="559"/>
      <c r="BTZ93" s="559"/>
      <c r="BUA93" s="559"/>
      <c r="BUB93" s="559"/>
      <c r="BUC93" s="559"/>
      <c r="BUD93" s="559"/>
      <c r="BUE93" s="559"/>
      <c r="BUF93" s="149"/>
      <c r="BUG93" s="559"/>
      <c r="BUH93" s="559"/>
      <c r="BUI93" s="559"/>
      <c r="BUJ93" s="559"/>
      <c r="BUK93" s="559"/>
      <c r="BUL93" s="559"/>
      <c r="BUM93" s="559"/>
      <c r="BUN93" s="559"/>
      <c r="BUO93" s="559"/>
      <c r="BUP93" s="559"/>
      <c r="BUQ93" s="149"/>
      <c r="BUR93" s="559"/>
      <c r="BUS93" s="559"/>
      <c r="BUT93" s="559"/>
      <c r="BUU93" s="559"/>
      <c r="BUV93" s="559"/>
      <c r="BUW93" s="559"/>
      <c r="BUX93" s="559"/>
      <c r="BUY93" s="559"/>
      <c r="BUZ93" s="559"/>
      <c r="BVA93" s="559"/>
      <c r="BVB93" s="149"/>
      <c r="BVC93" s="559"/>
      <c r="BVD93" s="559"/>
      <c r="BVE93" s="559"/>
      <c r="BVF93" s="559"/>
      <c r="BVG93" s="559"/>
      <c r="BVH93" s="559"/>
      <c r="BVI93" s="559"/>
      <c r="BVJ93" s="559"/>
      <c r="BVK93" s="559"/>
      <c r="BVL93" s="559"/>
      <c r="BVM93" s="149"/>
      <c r="BVN93" s="559"/>
      <c r="BVO93" s="559"/>
      <c r="BVP93" s="559"/>
      <c r="BVQ93" s="559"/>
      <c r="BVR93" s="559"/>
      <c r="BVS93" s="559"/>
      <c r="BVT93" s="559"/>
      <c r="BVU93" s="559"/>
      <c r="BVV93" s="559"/>
      <c r="BVW93" s="559"/>
      <c r="BVX93" s="149"/>
      <c r="BVY93" s="559"/>
      <c r="BVZ93" s="559"/>
      <c r="BWA93" s="559"/>
      <c r="BWB93" s="559"/>
      <c r="BWC93" s="559"/>
      <c r="BWD93" s="559"/>
      <c r="BWE93" s="559"/>
      <c r="BWF93" s="559"/>
      <c r="BWG93" s="559"/>
      <c r="BWH93" s="559"/>
      <c r="BWI93" s="149"/>
      <c r="BWJ93" s="559"/>
      <c r="BWK93" s="559"/>
      <c r="BWL93" s="559"/>
      <c r="BWM93" s="559"/>
      <c r="BWN93" s="559"/>
      <c r="BWO93" s="559"/>
      <c r="BWP93" s="559"/>
      <c r="BWQ93" s="559"/>
      <c r="BWR93" s="559"/>
      <c r="BWS93" s="559"/>
      <c r="BWT93" s="149"/>
      <c r="BWU93" s="559"/>
      <c r="BWV93" s="559"/>
      <c r="BWW93" s="559"/>
      <c r="BWX93" s="559"/>
      <c r="BWY93" s="559"/>
      <c r="BWZ93" s="559"/>
      <c r="BXA93" s="559"/>
      <c r="BXB93" s="559"/>
      <c r="BXC93" s="559"/>
      <c r="BXD93" s="559"/>
      <c r="BXE93" s="149"/>
      <c r="BXF93" s="559"/>
      <c r="BXG93" s="559"/>
      <c r="BXH93" s="559"/>
      <c r="BXI93" s="559"/>
      <c r="BXJ93" s="559"/>
      <c r="BXK93" s="559"/>
      <c r="BXL93" s="559"/>
      <c r="BXM93" s="559"/>
      <c r="BXN93" s="559"/>
      <c r="BXO93" s="559"/>
      <c r="BXP93" s="149"/>
      <c r="BXQ93" s="559"/>
      <c r="BXR93" s="559"/>
      <c r="BXS93" s="559"/>
      <c r="BXT93" s="559"/>
      <c r="BXU93" s="559"/>
      <c r="BXV93" s="559"/>
      <c r="BXW93" s="559"/>
      <c r="BXX93" s="559"/>
      <c r="BXY93" s="559"/>
      <c r="BXZ93" s="559"/>
      <c r="BYA93" s="149"/>
      <c r="BYB93" s="559"/>
      <c r="BYC93" s="559"/>
      <c r="BYD93" s="559"/>
      <c r="BYE93" s="559"/>
      <c r="BYF93" s="559"/>
      <c r="BYG93" s="559"/>
      <c r="BYH93" s="559"/>
      <c r="BYI93" s="559"/>
      <c r="BYJ93" s="559"/>
      <c r="BYK93" s="559"/>
      <c r="BYL93" s="149"/>
      <c r="BYM93" s="559"/>
      <c r="BYN93" s="559"/>
      <c r="BYO93" s="559"/>
      <c r="BYP93" s="559"/>
      <c r="BYQ93" s="559"/>
      <c r="BYR93" s="559"/>
      <c r="BYS93" s="559"/>
      <c r="BYT93" s="559"/>
      <c r="BYU93" s="559"/>
      <c r="BYV93" s="559"/>
      <c r="BYW93" s="149"/>
      <c r="BYX93" s="559"/>
      <c r="BYY93" s="559"/>
      <c r="BYZ93" s="559"/>
      <c r="BZA93" s="559"/>
      <c r="BZB93" s="559"/>
      <c r="BZC93" s="559"/>
      <c r="BZD93" s="559"/>
      <c r="BZE93" s="559"/>
      <c r="BZF93" s="559"/>
      <c r="BZG93" s="559"/>
      <c r="BZH93" s="149"/>
      <c r="BZI93" s="559"/>
      <c r="BZJ93" s="559"/>
      <c r="BZK93" s="559"/>
      <c r="BZL93" s="559"/>
      <c r="BZM93" s="559"/>
      <c r="BZN93" s="559"/>
      <c r="BZO93" s="559"/>
      <c r="BZP93" s="559"/>
      <c r="BZQ93" s="559"/>
      <c r="BZR93" s="559"/>
      <c r="BZS93" s="149"/>
      <c r="BZT93" s="559"/>
      <c r="BZU93" s="559"/>
      <c r="BZV93" s="559"/>
      <c r="BZW93" s="559"/>
      <c r="BZX93" s="559"/>
      <c r="BZY93" s="559"/>
      <c r="BZZ93" s="559"/>
      <c r="CAA93" s="559"/>
      <c r="CAB93" s="559"/>
      <c r="CAC93" s="559"/>
      <c r="CAD93" s="149"/>
      <c r="CAE93" s="559"/>
      <c r="CAF93" s="559"/>
      <c r="CAG93" s="559"/>
      <c r="CAH93" s="559"/>
      <c r="CAI93" s="559"/>
      <c r="CAJ93" s="559"/>
      <c r="CAK93" s="559"/>
      <c r="CAL93" s="559"/>
      <c r="CAM93" s="559"/>
      <c r="CAN93" s="559"/>
      <c r="CAO93" s="149"/>
      <c r="CAP93" s="559"/>
      <c r="CAQ93" s="559"/>
      <c r="CAR93" s="559"/>
      <c r="CAS93" s="559"/>
      <c r="CAT93" s="559"/>
      <c r="CAU93" s="559"/>
      <c r="CAV93" s="559"/>
      <c r="CAW93" s="559"/>
      <c r="CAX93" s="559"/>
      <c r="CAY93" s="559"/>
      <c r="CAZ93" s="149"/>
      <c r="CBA93" s="559"/>
      <c r="CBB93" s="559"/>
      <c r="CBC93" s="559"/>
      <c r="CBD93" s="559"/>
      <c r="CBE93" s="559"/>
      <c r="CBF93" s="559"/>
      <c r="CBG93" s="559"/>
      <c r="CBH93" s="559"/>
      <c r="CBI93" s="559"/>
      <c r="CBJ93" s="559"/>
      <c r="CBK93" s="149"/>
      <c r="CBL93" s="559"/>
      <c r="CBM93" s="559"/>
      <c r="CBN93" s="559"/>
      <c r="CBO93" s="559"/>
      <c r="CBP93" s="559"/>
      <c r="CBQ93" s="559"/>
      <c r="CBR93" s="559"/>
      <c r="CBS93" s="559"/>
      <c r="CBT93" s="559"/>
      <c r="CBU93" s="559"/>
      <c r="CBV93" s="149"/>
      <c r="CBW93" s="559"/>
      <c r="CBX93" s="559"/>
      <c r="CBY93" s="559"/>
      <c r="CBZ93" s="559"/>
      <c r="CCA93" s="559"/>
      <c r="CCB93" s="559"/>
      <c r="CCC93" s="559"/>
      <c r="CCD93" s="559"/>
      <c r="CCE93" s="559"/>
      <c r="CCF93" s="559"/>
      <c r="CCG93" s="149"/>
      <c r="CCH93" s="559"/>
      <c r="CCI93" s="559"/>
      <c r="CCJ93" s="559"/>
      <c r="CCK93" s="559"/>
      <c r="CCL93" s="559"/>
      <c r="CCM93" s="559"/>
      <c r="CCN93" s="559"/>
      <c r="CCO93" s="559"/>
      <c r="CCP93" s="559"/>
      <c r="CCQ93" s="559"/>
      <c r="CCR93" s="149"/>
      <c r="CCS93" s="559"/>
      <c r="CCT93" s="559"/>
      <c r="CCU93" s="559"/>
      <c r="CCV93" s="559"/>
      <c r="CCW93" s="559"/>
      <c r="CCX93" s="559"/>
      <c r="CCY93" s="559"/>
      <c r="CCZ93" s="559"/>
      <c r="CDA93" s="559"/>
      <c r="CDB93" s="559"/>
      <c r="CDC93" s="149"/>
      <c r="CDD93" s="559"/>
      <c r="CDE93" s="559"/>
      <c r="CDF93" s="559"/>
      <c r="CDG93" s="559"/>
      <c r="CDH93" s="559"/>
      <c r="CDI93" s="559"/>
      <c r="CDJ93" s="559"/>
      <c r="CDK93" s="559"/>
      <c r="CDL93" s="559"/>
      <c r="CDM93" s="559"/>
      <c r="CDN93" s="149"/>
      <c r="CDO93" s="559"/>
      <c r="CDP93" s="559"/>
      <c r="CDQ93" s="559"/>
      <c r="CDR93" s="559"/>
      <c r="CDS93" s="559"/>
      <c r="CDT93" s="559"/>
      <c r="CDU93" s="559"/>
      <c r="CDV93" s="559"/>
      <c r="CDW93" s="559"/>
      <c r="CDX93" s="559"/>
      <c r="CDY93" s="149"/>
      <c r="CDZ93" s="559"/>
      <c r="CEA93" s="559"/>
      <c r="CEB93" s="559"/>
      <c r="CEC93" s="559"/>
      <c r="CED93" s="559"/>
      <c r="CEE93" s="559"/>
      <c r="CEF93" s="559"/>
      <c r="CEG93" s="559"/>
      <c r="CEH93" s="559"/>
      <c r="CEI93" s="559"/>
      <c r="CEJ93" s="149"/>
      <c r="CEK93" s="559"/>
      <c r="CEL93" s="559"/>
      <c r="CEM93" s="559"/>
      <c r="CEN93" s="559"/>
      <c r="CEO93" s="559"/>
      <c r="CEP93" s="559"/>
      <c r="CEQ93" s="559"/>
      <c r="CER93" s="559"/>
      <c r="CES93" s="559"/>
      <c r="CET93" s="559"/>
      <c r="CEU93" s="149"/>
      <c r="CEV93" s="559"/>
      <c r="CEW93" s="559"/>
      <c r="CEX93" s="559"/>
      <c r="CEY93" s="559"/>
      <c r="CEZ93" s="559"/>
      <c r="CFA93" s="559"/>
      <c r="CFB93" s="559"/>
      <c r="CFC93" s="559"/>
      <c r="CFD93" s="559"/>
      <c r="CFE93" s="559"/>
      <c r="CFF93" s="149"/>
      <c r="CFG93" s="559"/>
      <c r="CFH93" s="559"/>
      <c r="CFI93" s="559"/>
      <c r="CFJ93" s="559"/>
      <c r="CFK93" s="559"/>
      <c r="CFL93" s="559"/>
      <c r="CFM93" s="559"/>
      <c r="CFN93" s="559"/>
      <c r="CFO93" s="559"/>
      <c r="CFP93" s="559"/>
      <c r="CFQ93" s="149"/>
      <c r="CFR93" s="559"/>
      <c r="CFS93" s="559"/>
      <c r="CFT93" s="559"/>
      <c r="CFU93" s="559"/>
      <c r="CFV93" s="559"/>
      <c r="CFW93" s="559"/>
      <c r="CFX93" s="559"/>
      <c r="CFY93" s="559"/>
      <c r="CFZ93" s="559"/>
      <c r="CGA93" s="559"/>
      <c r="CGB93" s="149"/>
      <c r="CGC93" s="559"/>
      <c r="CGD93" s="559"/>
      <c r="CGE93" s="559"/>
      <c r="CGF93" s="559"/>
      <c r="CGG93" s="559"/>
      <c r="CGH93" s="559"/>
      <c r="CGI93" s="559"/>
      <c r="CGJ93" s="559"/>
      <c r="CGK93" s="559"/>
      <c r="CGL93" s="559"/>
      <c r="CGM93" s="149"/>
      <c r="CGN93" s="559"/>
      <c r="CGO93" s="559"/>
      <c r="CGP93" s="559"/>
      <c r="CGQ93" s="559"/>
      <c r="CGR93" s="559"/>
      <c r="CGS93" s="559"/>
      <c r="CGT93" s="559"/>
      <c r="CGU93" s="559"/>
      <c r="CGV93" s="559"/>
      <c r="CGW93" s="559"/>
      <c r="CGX93" s="149"/>
      <c r="CGY93" s="559"/>
      <c r="CGZ93" s="559"/>
      <c r="CHA93" s="559"/>
      <c r="CHB93" s="559"/>
      <c r="CHC93" s="559"/>
      <c r="CHD93" s="559"/>
      <c r="CHE93" s="559"/>
      <c r="CHF93" s="559"/>
      <c r="CHG93" s="559"/>
      <c r="CHH93" s="559"/>
      <c r="CHI93" s="149"/>
      <c r="CHJ93" s="559"/>
      <c r="CHK93" s="559"/>
      <c r="CHL93" s="559"/>
      <c r="CHM93" s="559"/>
      <c r="CHN93" s="559"/>
      <c r="CHO93" s="559"/>
      <c r="CHP93" s="559"/>
      <c r="CHQ93" s="559"/>
      <c r="CHR93" s="559"/>
      <c r="CHS93" s="559"/>
      <c r="CHT93" s="149"/>
      <c r="CHU93" s="559"/>
      <c r="CHV93" s="559"/>
      <c r="CHW93" s="559"/>
      <c r="CHX93" s="559"/>
      <c r="CHY93" s="559"/>
      <c r="CHZ93" s="559"/>
      <c r="CIA93" s="559"/>
      <c r="CIB93" s="559"/>
      <c r="CIC93" s="559"/>
      <c r="CID93" s="559"/>
      <c r="CIE93" s="149"/>
      <c r="CIF93" s="559"/>
      <c r="CIG93" s="559"/>
      <c r="CIH93" s="559"/>
      <c r="CII93" s="559"/>
      <c r="CIJ93" s="559"/>
      <c r="CIK93" s="559"/>
      <c r="CIL93" s="559"/>
      <c r="CIM93" s="559"/>
      <c r="CIN93" s="559"/>
      <c r="CIO93" s="559"/>
      <c r="CIP93" s="149"/>
      <c r="CIQ93" s="559"/>
      <c r="CIR93" s="559"/>
      <c r="CIS93" s="559"/>
      <c r="CIT93" s="559"/>
      <c r="CIU93" s="559"/>
      <c r="CIV93" s="559"/>
      <c r="CIW93" s="559"/>
      <c r="CIX93" s="559"/>
      <c r="CIY93" s="559"/>
      <c r="CIZ93" s="559"/>
      <c r="CJA93" s="149"/>
      <c r="CJB93" s="559"/>
      <c r="CJC93" s="559"/>
      <c r="CJD93" s="559"/>
      <c r="CJE93" s="559"/>
      <c r="CJF93" s="559"/>
      <c r="CJG93" s="559"/>
      <c r="CJH93" s="559"/>
      <c r="CJI93" s="559"/>
      <c r="CJJ93" s="559"/>
      <c r="CJK93" s="559"/>
      <c r="CJL93" s="149"/>
      <c r="CJM93" s="559"/>
      <c r="CJN93" s="559"/>
      <c r="CJO93" s="559"/>
      <c r="CJP93" s="559"/>
      <c r="CJQ93" s="559"/>
      <c r="CJR93" s="559"/>
      <c r="CJS93" s="559"/>
      <c r="CJT93" s="559"/>
      <c r="CJU93" s="559"/>
      <c r="CJV93" s="559"/>
      <c r="CJW93" s="149"/>
      <c r="CJX93" s="559"/>
      <c r="CJY93" s="559"/>
      <c r="CJZ93" s="559"/>
      <c r="CKA93" s="559"/>
      <c r="CKB93" s="559"/>
      <c r="CKC93" s="559"/>
      <c r="CKD93" s="559"/>
      <c r="CKE93" s="559"/>
      <c r="CKF93" s="559"/>
      <c r="CKG93" s="559"/>
      <c r="CKH93" s="149"/>
      <c r="CKI93" s="559"/>
      <c r="CKJ93" s="559"/>
      <c r="CKK93" s="559"/>
      <c r="CKL93" s="559"/>
      <c r="CKM93" s="559"/>
      <c r="CKN93" s="559"/>
      <c r="CKO93" s="559"/>
      <c r="CKP93" s="559"/>
      <c r="CKQ93" s="559"/>
      <c r="CKR93" s="559"/>
      <c r="CKS93" s="149"/>
      <c r="CKT93" s="559"/>
      <c r="CKU93" s="559"/>
      <c r="CKV93" s="559"/>
      <c r="CKW93" s="559"/>
      <c r="CKX93" s="559"/>
      <c r="CKY93" s="559"/>
      <c r="CKZ93" s="559"/>
      <c r="CLA93" s="559"/>
      <c r="CLB93" s="559"/>
      <c r="CLC93" s="559"/>
      <c r="CLD93" s="149"/>
      <c r="CLE93" s="559"/>
      <c r="CLF93" s="559"/>
      <c r="CLG93" s="559"/>
      <c r="CLH93" s="559"/>
      <c r="CLI93" s="559"/>
      <c r="CLJ93" s="559"/>
      <c r="CLK93" s="559"/>
      <c r="CLL93" s="559"/>
      <c r="CLM93" s="559"/>
      <c r="CLN93" s="559"/>
      <c r="CLO93" s="149"/>
      <c r="CLP93" s="559"/>
      <c r="CLQ93" s="559"/>
      <c r="CLR93" s="559"/>
      <c r="CLS93" s="559"/>
      <c r="CLT93" s="559"/>
      <c r="CLU93" s="559"/>
      <c r="CLV93" s="559"/>
      <c r="CLW93" s="559"/>
      <c r="CLX93" s="559"/>
      <c r="CLY93" s="559"/>
      <c r="CLZ93" s="149"/>
      <c r="CMA93" s="559"/>
      <c r="CMB93" s="559"/>
      <c r="CMC93" s="559"/>
      <c r="CMD93" s="559"/>
      <c r="CME93" s="559"/>
      <c r="CMF93" s="559"/>
      <c r="CMG93" s="559"/>
      <c r="CMH93" s="559"/>
      <c r="CMI93" s="559"/>
      <c r="CMJ93" s="559"/>
      <c r="CMK93" s="149"/>
      <c r="CML93" s="559"/>
      <c r="CMM93" s="559"/>
      <c r="CMN93" s="559"/>
      <c r="CMO93" s="559"/>
      <c r="CMP93" s="559"/>
      <c r="CMQ93" s="559"/>
      <c r="CMR93" s="559"/>
      <c r="CMS93" s="559"/>
      <c r="CMT93" s="559"/>
      <c r="CMU93" s="559"/>
      <c r="CMV93" s="149"/>
      <c r="CMW93" s="559"/>
      <c r="CMX93" s="559"/>
      <c r="CMY93" s="559"/>
      <c r="CMZ93" s="559"/>
      <c r="CNA93" s="559"/>
      <c r="CNB93" s="559"/>
      <c r="CNC93" s="559"/>
      <c r="CND93" s="559"/>
      <c r="CNE93" s="559"/>
      <c r="CNF93" s="559"/>
      <c r="CNG93" s="149"/>
      <c r="CNH93" s="559"/>
      <c r="CNI93" s="559"/>
      <c r="CNJ93" s="559"/>
      <c r="CNK93" s="559"/>
      <c r="CNL93" s="559"/>
      <c r="CNM93" s="559"/>
      <c r="CNN93" s="559"/>
      <c r="CNO93" s="559"/>
      <c r="CNP93" s="559"/>
      <c r="CNQ93" s="559"/>
      <c r="CNR93" s="149"/>
      <c r="CNS93" s="559"/>
      <c r="CNT93" s="559"/>
      <c r="CNU93" s="559"/>
      <c r="CNV93" s="559"/>
      <c r="CNW93" s="559"/>
      <c r="CNX93" s="559"/>
      <c r="CNY93" s="559"/>
      <c r="CNZ93" s="559"/>
      <c r="COA93" s="559"/>
      <c r="COB93" s="559"/>
      <c r="COC93" s="149"/>
      <c r="COD93" s="559"/>
      <c r="COE93" s="559"/>
      <c r="COF93" s="559"/>
      <c r="COG93" s="559"/>
      <c r="COH93" s="559"/>
      <c r="COI93" s="559"/>
      <c r="COJ93" s="559"/>
      <c r="COK93" s="559"/>
      <c r="COL93" s="559"/>
      <c r="COM93" s="559"/>
      <c r="CON93" s="149"/>
      <c r="COO93" s="559"/>
      <c r="COP93" s="559"/>
      <c r="COQ93" s="559"/>
      <c r="COR93" s="559"/>
      <c r="COS93" s="559"/>
      <c r="COT93" s="559"/>
      <c r="COU93" s="559"/>
      <c r="COV93" s="559"/>
      <c r="COW93" s="559"/>
      <c r="COX93" s="559"/>
      <c r="COY93" s="149"/>
      <c r="COZ93" s="559"/>
      <c r="CPA93" s="559"/>
      <c r="CPB93" s="559"/>
      <c r="CPC93" s="559"/>
      <c r="CPD93" s="559"/>
      <c r="CPE93" s="559"/>
      <c r="CPF93" s="559"/>
      <c r="CPG93" s="559"/>
      <c r="CPH93" s="559"/>
      <c r="CPI93" s="559"/>
      <c r="CPJ93" s="149"/>
      <c r="CPK93" s="559"/>
      <c r="CPL93" s="559"/>
      <c r="CPM93" s="559"/>
      <c r="CPN93" s="559"/>
      <c r="CPO93" s="559"/>
      <c r="CPP93" s="559"/>
      <c r="CPQ93" s="559"/>
      <c r="CPR93" s="559"/>
      <c r="CPS93" s="559"/>
      <c r="CPT93" s="559"/>
      <c r="CPU93" s="149"/>
      <c r="CPV93" s="559"/>
      <c r="CPW93" s="559"/>
      <c r="CPX93" s="559"/>
      <c r="CPY93" s="559"/>
      <c r="CPZ93" s="559"/>
      <c r="CQA93" s="559"/>
      <c r="CQB93" s="559"/>
      <c r="CQC93" s="559"/>
      <c r="CQD93" s="559"/>
      <c r="CQE93" s="559"/>
      <c r="CQF93" s="149"/>
      <c r="CQG93" s="559"/>
      <c r="CQH93" s="559"/>
      <c r="CQI93" s="559"/>
      <c r="CQJ93" s="559"/>
      <c r="CQK93" s="559"/>
      <c r="CQL93" s="559"/>
      <c r="CQM93" s="559"/>
      <c r="CQN93" s="559"/>
      <c r="CQO93" s="559"/>
      <c r="CQP93" s="559"/>
      <c r="CQQ93" s="149"/>
      <c r="CQR93" s="559"/>
      <c r="CQS93" s="559"/>
      <c r="CQT93" s="559"/>
      <c r="CQU93" s="559"/>
      <c r="CQV93" s="559"/>
      <c r="CQW93" s="559"/>
      <c r="CQX93" s="559"/>
      <c r="CQY93" s="559"/>
      <c r="CQZ93" s="559"/>
      <c r="CRA93" s="559"/>
      <c r="CRB93" s="149"/>
      <c r="CRC93" s="559"/>
      <c r="CRD93" s="559"/>
      <c r="CRE93" s="559"/>
      <c r="CRF93" s="559"/>
      <c r="CRG93" s="559"/>
      <c r="CRH93" s="559"/>
      <c r="CRI93" s="559"/>
      <c r="CRJ93" s="559"/>
      <c r="CRK93" s="559"/>
      <c r="CRL93" s="559"/>
      <c r="CRM93" s="149"/>
      <c r="CRN93" s="559"/>
      <c r="CRO93" s="559"/>
      <c r="CRP93" s="559"/>
      <c r="CRQ93" s="559"/>
      <c r="CRR93" s="559"/>
      <c r="CRS93" s="559"/>
      <c r="CRT93" s="559"/>
      <c r="CRU93" s="559"/>
      <c r="CRV93" s="559"/>
      <c r="CRW93" s="559"/>
      <c r="CRX93" s="149"/>
      <c r="CRY93" s="559"/>
      <c r="CRZ93" s="559"/>
      <c r="CSA93" s="559"/>
      <c r="CSB93" s="559"/>
      <c r="CSC93" s="559"/>
      <c r="CSD93" s="559"/>
      <c r="CSE93" s="559"/>
      <c r="CSF93" s="559"/>
      <c r="CSG93" s="559"/>
      <c r="CSH93" s="559"/>
      <c r="CSI93" s="149"/>
      <c r="CSJ93" s="559"/>
      <c r="CSK93" s="559"/>
      <c r="CSL93" s="559"/>
      <c r="CSM93" s="559"/>
      <c r="CSN93" s="559"/>
      <c r="CSO93" s="559"/>
      <c r="CSP93" s="559"/>
      <c r="CSQ93" s="559"/>
      <c r="CSR93" s="559"/>
      <c r="CSS93" s="559"/>
      <c r="CST93" s="149"/>
      <c r="CSU93" s="559"/>
      <c r="CSV93" s="559"/>
      <c r="CSW93" s="559"/>
      <c r="CSX93" s="559"/>
      <c r="CSY93" s="559"/>
      <c r="CSZ93" s="559"/>
      <c r="CTA93" s="559"/>
      <c r="CTB93" s="559"/>
      <c r="CTC93" s="559"/>
      <c r="CTD93" s="559"/>
      <c r="CTE93" s="149"/>
      <c r="CTF93" s="559"/>
      <c r="CTG93" s="559"/>
      <c r="CTH93" s="559"/>
      <c r="CTI93" s="559"/>
      <c r="CTJ93" s="559"/>
      <c r="CTK93" s="559"/>
      <c r="CTL93" s="559"/>
      <c r="CTM93" s="559"/>
      <c r="CTN93" s="559"/>
      <c r="CTO93" s="559"/>
      <c r="CTP93" s="149"/>
      <c r="CTQ93" s="559"/>
      <c r="CTR93" s="559"/>
      <c r="CTS93" s="559"/>
      <c r="CTT93" s="559"/>
      <c r="CTU93" s="559"/>
      <c r="CTV93" s="559"/>
      <c r="CTW93" s="559"/>
      <c r="CTX93" s="559"/>
      <c r="CTY93" s="559"/>
      <c r="CTZ93" s="559"/>
      <c r="CUA93" s="149"/>
      <c r="CUB93" s="559"/>
      <c r="CUC93" s="559"/>
      <c r="CUD93" s="559"/>
      <c r="CUE93" s="559"/>
      <c r="CUF93" s="559"/>
      <c r="CUG93" s="559"/>
      <c r="CUH93" s="559"/>
      <c r="CUI93" s="559"/>
      <c r="CUJ93" s="559"/>
      <c r="CUK93" s="559"/>
      <c r="CUL93" s="149"/>
      <c r="CUM93" s="559"/>
      <c r="CUN93" s="559"/>
      <c r="CUO93" s="559"/>
      <c r="CUP93" s="559"/>
      <c r="CUQ93" s="559"/>
      <c r="CUR93" s="559"/>
      <c r="CUS93" s="559"/>
      <c r="CUT93" s="559"/>
      <c r="CUU93" s="559"/>
      <c r="CUV93" s="559"/>
      <c r="CUW93" s="149"/>
      <c r="CUX93" s="559"/>
      <c r="CUY93" s="559"/>
      <c r="CUZ93" s="559"/>
      <c r="CVA93" s="559"/>
      <c r="CVB93" s="559"/>
      <c r="CVC93" s="559"/>
      <c r="CVD93" s="559"/>
      <c r="CVE93" s="559"/>
      <c r="CVF93" s="559"/>
      <c r="CVG93" s="559"/>
      <c r="CVH93" s="149"/>
      <c r="CVI93" s="559"/>
      <c r="CVJ93" s="559"/>
      <c r="CVK93" s="559"/>
      <c r="CVL93" s="559"/>
      <c r="CVM93" s="559"/>
      <c r="CVN93" s="559"/>
      <c r="CVO93" s="559"/>
      <c r="CVP93" s="559"/>
      <c r="CVQ93" s="559"/>
      <c r="CVR93" s="559"/>
      <c r="CVS93" s="149"/>
      <c r="CVT93" s="559"/>
      <c r="CVU93" s="559"/>
      <c r="CVV93" s="559"/>
      <c r="CVW93" s="559"/>
      <c r="CVX93" s="559"/>
      <c r="CVY93" s="559"/>
      <c r="CVZ93" s="559"/>
      <c r="CWA93" s="559"/>
      <c r="CWB93" s="559"/>
      <c r="CWC93" s="559"/>
      <c r="CWD93" s="149"/>
      <c r="CWE93" s="559"/>
      <c r="CWF93" s="559"/>
      <c r="CWG93" s="559"/>
      <c r="CWH93" s="559"/>
      <c r="CWI93" s="559"/>
      <c r="CWJ93" s="559"/>
      <c r="CWK93" s="559"/>
      <c r="CWL93" s="559"/>
      <c r="CWM93" s="559"/>
      <c r="CWN93" s="559"/>
      <c r="CWO93" s="149"/>
      <c r="CWP93" s="559"/>
      <c r="CWQ93" s="559"/>
      <c r="CWR93" s="559"/>
      <c r="CWS93" s="559"/>
      <c r="CWT93" s="559"/>
      <c r="CWU93" s="559"/>
      <c r="CWV93" s="559"/>
      <c r="CWW93" s="559"/>
      <c r="CWX93" s="559"/>
      <c r="CWY93" s="559"/>
      <c r="CWZ93" s="149"/>
      <c r="CXA93" s="559"/>
      <c r="CXB93" s="559"/>
      <c r="CXC93" s="559"/>
      <c r="CXD93" s="559"/>
      <c r="CXE93" s="559"/>
      <c r="CXF93" s="559"/>
      <c r="CXG93" s="559"/>
      <c r="CXH93" s="559"/>
      <c r="CXI93" s="559"/>
      <c r="CXJ93" s="559"/>
      <c r="CXK93" s="149"/>
      <c r="CXL93" s="559"/>
      <c r="CXM93" s="559"/>
      <c r="CXN93" s="559"/>
      <c r="CXO93" s="559"/>
      <c r="CXP93" s="559"/>
      <c r="CXQ93" s="559"/>
      <c r="CXR93" s="559"/>
      <c r="CXS93" s="559"/>
      <c r="CXT93" s="559"/>
      <c r="CXU93" s="559"/>
      <c r="CXV93" s="149"/>
      <c r="CXW93" s="559"/>
      <c r="CXX93" s="559"/>
      <c r="CXY93" s="559"/>
      <c r="CXZ93" s="559"/>
      <c r="CYA93" s="559"/>
      <c r="CYB93" s="559"/>
      <c r="CYC93" s="559"/>
      <c r="CYD93" s="559"/>
      <c r="CYE93" s="559"/>
      <c r="CYF93" s="559"/>
      <c r="CYG93" s="149"/>
      <c r="CYH93" s="559"/>
      <c r="CYI93" s="559"/>
      <c r="CYJ93" s="559"/>
      <c r="CYK93" s="559"/>
      <c r="CYL93" s="559"/>
      <c r="CYM93" s="559"/>
      <c r="CYN93" s="559"/>
      <c r="CYO93" s="559"/>
      <c r="CYP93" s="559"/>
      <c r="CYQ93" s="559"/>
      <c r="CYR93" s="149"/>
      <c r="CYS93" s="559"/>
      <c r="CYT93" s="559"/>
      <c r="CYU93" s="559"/>
      <c r="CYV93" s="559"/>
      <c r="CYW93" s="559"/>
      <c r="CYX93" s="559"/>
      <c r="CYY93" s="559"/>
      <c r="CYZ93" s="559"/>
      <c r="CZA93" s="559"/>
      <c r="CZB93" s="559"/>
      <c r="CZC93" s="149"/>
      <c r="CZD93" s="559"/>
      <c r="CZE93" s="559"/>
      <c r="CZF93" s="559"/>
      <c r="CZG93" s="559"/>
      <c r="CZH93" s="559"/>
      <c r="CZI93" s="559"/>
      <c r="CZJ93" s="559"/>
      <c r="CZK93" s="559"/>
      <c r="CZL93" s="559"/>
      <c r="CZM93" s="559"/>
      <c r="CZN93" s="149"/>
      <c r="CZO93" s="559"/>
      <c r="CZP93" s="559"/>
      <c r="CZQ93" s="559"/>
      <c r="CZR93" s="559"/>
      <c r="CZS93" s="559"/>
      <c r="CZT93" s="559"/>
      <c r="CZU93" s="559"/>
      <c r="CZV93" s="559"/>
      <c r="CZW93" s="559"/>
      <c r="CZX93" s="559"/>
      <c r="CZY93" s="149"/>
      <c r="CZZ93" s="559"/>
      <c r="DAA93" s="559"/>
      <c r="DAB93" s="559"/>
      <c r="DAC93" s="559"/>
      <c r="DAD93" s="559"/>
      <c r="DAE93" s="559"/>
      <c r="DAF93" s="559"/>
      <c r="DAG93" s="559"/>
      <c r="DAH93" s="559"/>
      <c r="DAI93" s="559"/>
      <c r="DAJ93" s="149"/>
      <c r="DAK93" s="559"/>
      <c r="DAL93" s="559"/>
      <c r="DAM93" s="559"/>
      <c r="DAN93" s="559"/>
      <c r="DAO93" s="559"/>
      <c r="DAP93" s="559"/>
      <c r="DAQ93" s="559"/>
      <c r="DAR93" s="559"/>
      <c r="DAS93" s="559"/>
      <c r="DAT93" s="559"/>
      <c r="DAU93" s="149"/>
      <c r="DAV93" s="559"/>
      <c r="DAW93" s="559"/>
      <c r="DAX93" s="559"/>
      <c r="DAY93" s="559"/>
      <c r="DAZ93" s="559"/>
      <c r="DBA93" s="559"/>
      <c r="DBB93" s="559"/>
      <c r="DBC93" s="559"/>
      <c r="DBD93" s="559"/>
      <c r="DBE93" s="559"/>
      <c r="DBF93" s="149"/>
      <c r="DBG93" s="559"/>
      <c r="DBH93" s="559"/>
      <c r="DBI93" s="559"/>
      <c r="DBJ93" s="559"/>
      <c r="DBK93" s="559"/>
      <c r="DBL93" s="559"/>
      <c r="DBM93" s="559"/>
      <c r="DBN93" s="559"/>
      <c r="DBO93" s="559"/>
      <c r="DBP93" s="559"/>
      <c r="DBQ93" s="149"/>
      <c r="DBR93" s="559"/>
      <c r="DBS93" s="559"/>
      <c r="DBT93" s="559"/>
      <c r="DBU93" s="559"/>
      <c r="DBV93" s="559"/>
      <c r="DBW93" s="559"/>
      <c r="DBX93" s="559"/>
      <c r="DBY93" s="559"/>
      <c r="DBZ93" s="559"/>
      <c r="DCA93" s="559"/>
      <c r="DCB93" s="149"/>
      <c r="DCC93" s="559"/>
      <c r="DCD93" s="559"/>
      <c r="DCE93" s="559"/>
      <c r="DCF93" s="559"/>
      <c r="DCG93" s="559"/>
      <c r="DCH93" s="559"/>
      <c r="DCI93" s="559"/>
      <c r="DCJ93" s="559"/>
      <c r="DCK93" s="559"/>
      <c r="DCL93" s="559"/>
      <c r="DCM93" s="149"/>
      <c r="DCN93" s="559"/>
      <c r="DCO93" s="559"/>
      <c r="DCP93" s="559"/>
      <c r="DCQ93" s="559"/>
      <c r="DCR93" s="559"/>
      <c r="DCS93" s="559"/>
      <c r="DCT93" s="559"/>
      <c r="DCU93" s="559"/>
      <c r="DCV93" s="559"/>
      <c r="DCW93" s="559"/>
      <c r="DCX93" s="149"/>
      <c r="DCY93" s="559"/>
      <c r="DCZ93" s="559"/>
      <c r="DDA93" s="559"/>
      <c r="DDB93" s="559"/>
      <c r="DDC93" s="559"/>
      <c r="DDD93" s="559"/>
      <c r="DDE93" s="559"/>
      <c r="DDF93" s="559"/>
      <c r="DDG93" s="559"/>
      <c r="DDH93" s="559"/>
      <c r="DDI93" s="149"/>
      <c r="DDJ93" s="559"/>
      <c r="DDK93" s="559"/>
      <c r="DDL93" s="559"/>
      <c r="DDM93" s="559"/>
      <c r="DDN93" s="559"/>
      <c r="DDO93" s="559"/>
      <c r="DDP93" s="559"/>
      <c r="DDQ93" s="559"/>
      <c r="DDR93" s="559"/>
      <c r="DDS93" s="559"/>
      <c r="DDT93" s="149"/>
      <c r="DDU93" s="559"/>
      <c r="DDV93" s="559"/>
      <c r="DDW93" s="559"/>
      <c r="DDX93" s="559"/>
      <c r="DDY93" s="559"/>
      <c r="DDZ93" s="559"/>
      <c r="DEA93" s="559"/>
      <c r="DEB93" s="559"/>
      <c r="DEC93" s="559"/>
      <c r="DED93" s="559"/>
      <c r="DEE93" s="149"/>
      <c r="DEF93" s="559"/>
      <c r="DEG93" s="559"/>
      <c r="DEH93" s="559"/>
      <c r="DEI93" s="559"/>
      <c r="DEJ93" s="559"/>
      <c r="DEK93" s="559"/>
      <c r="DEL93" s="559"/>
      <c r="DEM93" s="559"/>
      <c r="DEN93" s="559"/>
      <c r="DEO93" s="559"/>
      <c r="DEP93" s="149"/>
      <c r="DEQ93" s="559"/>
      <c r="DER93" s="559"/>
      <c r="DES93" s="559"/>
      <c r="DET93" s="559"/>
      <c r="DEU93" s="559"/>
      <c r="DEV93" s="559"/>
      <c r="DEW93" s="559"/>
      <c r="DEX93" s="559"/>
      <c r="DEY93" s="559"/>
      <c r="DEZ93" s="559"/>
      <c r="DFA93" s="149"/>
      <c r="DFB93" s="559"/>
      <c r="DFC93" s="559"/>
      <c r="DFD93" s="559"/>
      <c r="DFE93" s="559"/>
      <c r="DFF93" s="559"/>
      <c r="DFG93" s="559"/>
      <c r="DFH93" s="559"/>
      <c r="DFI93" s="559"/>
      <c r="DFJ93" s="559"/>
      <c r="DFK93" s="559"/>
      <c r="DFL93" s="149"/>
      <c r="DFM93" s="559"/>
      <c r="DFN93" s="559"/>
      <c r="DFO93" s="559"/>
      <c r="DFP93" s="559"/>
      <c r="DFQ93" s="559"/>
      <c r="DFR93" s="559"/>
      <c r="DFS93" s="559"/>
      <c r="DFT93" s="559"/>
      <c r="DFU93" s="559"/>
      <c r="DFV93" s="559"/>
      <c r="DFW93" s="149"/>
      <c r="DFX93" s="559"/>
      <c r="DFY93" s="559"/>
      <c r="DFZ93" s="559"/>
      <c r="DGA93" s="559"/>
      <c r="DGB93" s="559"/>
      <c r="DGC93" s="559"/>
      <c r="DGD93" s="559"/>
      <c r="DGE93" s="559"/>
      <c r="DGF93" s="559"/>
      <c r="DGG93" s="559"/>
      <c r="DGH93" s="149"/>
      <c r="DGI93" s="559"/>
      <c r="DGJ93" s="559"/>
      <c r="DGK93" s="559"/>
      <c r="DGL93" s="559"/>
      <c r="DGM93" s="559"/>
      <c r="DGN93" s="559"/>
      <c r="DGO93" s="559"/>
      <c r="DGP93" s="559"/>
      <c r="DGQ93" s="559"/>
      <c r="DGR93" s="559"/>
      <c r="DGS93" s="149"/>
      <c r="DGT93" s="559"/>
      <c r="DGU93" s="559"/>
      <c r="DGV93" s="559"/>
      <c r="DGW93" s="559"/>
      <c r="DGX93" s="559"/>
      <c r="DGY93" s="559"/>
      <c r="DGZ93" s="559"/>
      <c r="DHA93" s="559"/>
      <c r="DHB93" s="559"/>
      <c r="DHC93" s="559"/>
      <c r="DHD93" s="149"/>
      <c r="DHE93" s="559"/>
      <c r="DHF93" s="559"/>
      <c r="DHG93" s="559"/>
      <c r="DHH93" s="559"/>
      <c r="DHI93" s="559"/>
      <c r="DHJ93" s="559"/>
      <c r="DHK93" s="559"/>
      <c r="DHL93" s="559"/>
      <c r="DHM93" s="559"/>
      <c r="DHN93" s="559"/>
      <c r="DHO93" s="149"/>
      <c r="DHP93" s="559"/>
      <c r="DHQ93" s="559"/>
      <c r="DHR93" s="559"/>
      <c r="DHS93" s="559"/>
      <c r="DHT93" s="559"/>
      <c r="DHU93" s="559"/>
      <c r="DHV93" s="559"/>
      <c r="DHW93" s="559"/>
      <c r="DHX93" s="559"/>
      <c r="DHY93" s="559"/>
      <c r="DHZ93" s="149"/>
      <c r="DIA93" s="559"/>
      <c r="DIB93" s="559"/>
      <c r="DIC93" s="559"/>
      <c r="DID93" s="559"/>
      <c r="DIE93" s="559"/>
      <c r="DIF93" s="559"/>
      <c r="DIG93" s="559"/>
      <c r="DIH93" s="559"/>
      <c r="DII93" s="559"/>
      <c r="DIJ93" s="559"/>
      <c r="DIK93" s="149"/>
      <c r="DIL93" s="559"/>
      <c r="DIM93" s="559"/>
      <c r="DIN93" s="559"/>
      <c r="DIO93" s="559"/>
      <c r="DIP93" s="559"/>
      <c r="DIQ93" s="559"/>
      <c r="DIR93" s="559"/>
      <c r="DIS93" s="559"/>
      <c r="DIT93" s="559"/>
      <c r="DIU93" s="559"/>
      <c r="DIV93" s="149"/>
      <c r="DIW93" s="559"/>
      <c r="DIX93" s="559"/>
      <c r="DIY93" s="559"/>
      <c r="DIZ93" s="559"/>
      <c r="DJA93" s="559"/>
      <c r="DJB93" s="559"/>
      <c r="DJC93" s="559"/>
      <c r="DJD93" s="559"/>
      <c r="DJE93" s="559"/>
      <c r="DJF93" s="559"/>
      <c r="DJG93" s="149"/>
      <c r="DJH93" s="559"/>
      <c r="DJI93" s="559"/>
      <c r="DJJ93" s="559"/>
      <c r="DJK93" s="559"/>
      <c r="DJL93" s="559"/>
      <c r="DJM93" s="559"/>
      <c r="DJN93" s="559"/>
      <c r="DJO93" s="559"/>
      <c r="DJP93" s="559"/>
      <c r="DJQ93" s="559"/>
      <c r="DJR93" s="149"/>
      <c r="DJS93" s="559"/>
      <c r="DJT93" s="559"/>
      <c r="DJU93" s="559"/>
      <c r="DJV93" s="559"/>
      <c r="DJW93" s="559"/>
      <c r="DJX93" s="559"/>
      <c r="DJY93" s="559"/>
      <c r="DJZ93" s="559"/>
      <c r="DKA93" s="559"/>
      <c r="DKB93" s="559"/>
      <c r="DKC93" s="149"/>
      <c r="DKD93" s="559"/>
      <c r="DKE93" s="559"/>
      <c r="DKF93" s="559"/>
      <c r="DKG93" s="559"/>
      <c r="DKH93" s="559"/>
      <c r="DKI93" s="559"/>
      <c r="DKJ93" s="559"/>
      <c r="DKK93" s="559"/>
      <c r="DKL93" s="559"/>
      <c r="DKM93" s="559"/>
      <c r="DKN93" s="149"/>
      <c r="DKO93" s="559"/>
      <c r="DKP93" s="559"/>
      <c r="DKQ93" s="559"/>
      <c r="DKR93" s="559"/>
      <c r="DKS93" s="559"/>
      <c r="DKT93" s="559"/>
      <c r="DKU93" s="559"/>
      <c r="DKV93" s="559"/>
      <c r="DKW93" s="559"/>
      <c r="DKX93" s="559"/>
      <c r="DKY93" s="149"/>
      <c r="DKZ93" s="559"/>
      <c r="DLA93" s="559"/>
      <c r="DLB93" s="559"/>
      <c r="DLC93" s="559"/>
      <c r="DLD93" s="559"/>
      <c r="DLE93" s="559"/>
      <c r="DLF93" s="559"/>
      <c r="DLG93" s="559"/>
      <c r="DLH93" s="559"/>
      <c r="DLI93" s="559"/>
      <c r="DLJ93" s="149"/>
      <c r="DLK93" s="559"/>
      <c r="DLL93" s="559"/>
      <c r="DLM93" s="559"/>
      <c r="DLN93" s="559"/>
      <c r="DLO93" s="559"/>
      <c r="DLP93" s="559"/>
      <c r="DLQ93" s="559"/>
      <c r="DLR93" s="559"/>
      <c r="DLS93" s="559"/>
      <c r="DLT93" s="559"/>
      <c r="DLU93" s="149"/>
      <c r="DLV93" s="559"/>
      <c r="DLW93" s="559"/>
      <c r="DLX93" s="559"/>
      <c r="DLY93" s="559"/>
      <c r="DLZ93" s="559"/>
      <c r="DMA93" s="559"/>
      <c r="DMB93" s="559"/>
      <c r="DMC93" s="559"/>
      <c r="DMD93" s="559"/>
      <c r="DME93" s="559"/>
      <c r="DMF93" s="149"/>
      <c r="DMG93" s="559"/>
      <c r="DMH93" s="559"/>
      <c r="DMI93" s="559"/>
      <c r="DMJ93" s="559"/>
      <c r="DMK93" s="559"/>
      <c r="DML93" s="559"/>
      <c r="DMM93" s="559"/>
      <c r="DMN93" s="559"/>
      <c r="DMO93" s="559"/>
      <c r="DMP93" s="559"/>
      <c r="DMQ93" s="149"/>
      <c r="DMR93" s="559"/>
      <c r="DMS93" s="559"/>
      <c r="DMT93" s="559"/>
      <c r="DMU93" s="559"/>
      <c r="DMV93" s="559"/>
      <c r="DMW93" s="559"/>
      <c r="DMX93" s="559"/>
      <c r="DMY93" s="559"/>
      <c r="DMZ93" s="559"/>
      <c r="DNA93" s="559"/>
      <c r="DNB93" s="149"/>
      <c r="DNC93" s="559"/>
      <c r="DND93" s="559"/>
      <c r="DNE93" s="559"/>
      <c r="DNF93" s="559"/>
      <c r="DNG93" s="559"/>
      <c r="DNH93" s="559"/>
      <c r="DNI93" s="559"/>
      <c r="DNJ93" s="559"/>
      <c r="DNK93" s="559"/>
      <c r="DNL93" s="559"/>
      <c r="DNM93" s="149"/>
      <c r="DNN93" s="559"/>
      <c r="DNO93" s="559"/>
      <c r="DNP93" s="559"/>
      <c r="DNQ93" s="559"/>
      <c r="DNR93" s="559"/>
      <c r="DNS93" s="559"/>
      <c r="DNT93" s="559"/>
      <c r="DNU93" s="559"/>
      <c r="DNV93" s="559"/>
      <c r="DNW93" s="559"/>
      <c r="DNX93" s="149"/>
      <c r="DNY93" s="559"/>
      <c r="DNZ93" s="559"/>
      <c r="DOA93" s="559"/>
      <c r="DOB93" s="559"/>
      <c r="DOC93" s="559"/>
      <c r="DOD93" s="559"/>
      <c r="DOE93" s="559"/>
      <c r="DOF93" s="559"/>
      <c r="DOG93" s="559"/>
      <c r="DOH93" s="559"/>
      <c r="DOI93" s="149"/>
      <c r="DOJ93" s="559"/>
      <c r="DOK93" s="559"/>
      <c r="DOL93" s="559"/>
      <c r="DOM93" s="559"/>
      <c r="DON93" s="559"/>
      <c r="DOO93" s="559"/>
      <c r="DOP93" s="559"/>
      <c r="DOQ93" s="559"/>
      <c r="DOR93" s="559"/>
      <c r="DOS93" s="559"/>
      <c r="DOT93" s="149"/>
      <c r="DOU93" s="559"/>
      <c r="DOV93" s="559"/>
      <c r="DOW93" s="559"/>
      <c r="DOX93" s="559"/>
      <c r="DOY93" s="559"/>
      <c r="DOZ93" s="559"/>
      <c r="DPA93" s="559"/>
      <c r="DPB93" s="559"/>
      <c r="DPC93" s="559"/>
      <c r="DPD93" s="559"/>
      <c r="DPE93" s="149"/>
      <c r="DPF93" s="559"/>
      <c r="DPG93" s="559"/>
      <c r="DPH93" s="559"/>
      <c r="DPI93" s="559"/>
      <c r="DPJ93" s="559"/>
      <c r="DPK93" s="559"/>
      <c r="DPL93" s="559"/>
      <c r="DPM93" s="559"/>
      <c r="DPN93" s="559"/>
      <c r="DPO93" s="559"/>
      <c r="DPP93" s="149"/>
      <c r="DPQ93" s="559"/>
      <c r="DPR93" s="559"/>
      <c r="DPS93" s="559"/>
      <c r="DPT93" s="559"/>
      <c r="DPU93" s="559"/>
      <c r="DPV93" s="559"/>
      <c r="DPW93" s="559"/>
      <c r="DPX93" s="559"/>
      <c r="DPY93" s="559"/>
      <c r="DPZ93" s="559"/>
      <c r="DQA93" s="149"/>
      <c r="DQB93" s="559"/>
      <c r="DQC93" s="559"/>
      <c r="DQD93" s="559"/>
      <c r="DQE93" s="559"/>
      <c r="DQF93" s="559"/>
      <c r="DQG93" s="559"/>
      <c r="DQH93" s="559"/>
      <c r="DQI93" s="559"/>
      <c r="DQJ93" s="559"/>
      <c r="DQK93" s="559"/>
      <c r="DQL93" s="149"/>
      <c r="DQM93" s="559"/>
      <c r="DQN93" s="559"/>
      <c r="DQO93" s="559"/>
      <c r="DQP93" s="559"/>
      <c r="DQQ93" s="559"/>
      <c r="DQR93" s="559"/>
      <c r="DQS93" s="559"/>
      <c r="DQT93" s="559"/>
      <c r="DQU93" s="559"/>
      <c r="DQV93" s="559"/>
      <c r="DQW93" s="149"/>
      <c r="DQX93" s="559"/>
      <c r="DQY93" s="559"/>
      <c r="DQZ93" s="559"/>
      <c r="DRA93" s="559"/>
      <c r="DRB93" s="559"/>
      <c r="DRC93" s="559"/>
      <c r="DRD93" s="559"/>
      <c r="DRE93" s="559"/>
      <c r="DRF93" s="559"/>
      <c r="DRG93" s="559"/>
      <c r="DRH93" s="149"/>
      <c r="DRI93" s="559"/>
      <c r="DRJ93" s="559"/>
      <c r="DRK93" s="559"/>
      <c r="DRL93" s="559"/>
      <c r="DRM93" s="559"/>
      <c r="DRN93" s="559"/>
      <c r="DRO93" s="559"/>
      <c r="DRP93" s="559"/>
      <c r="DRQ93" s="559"/>
      <c r="DRR93" s="559"/>
      <c r="DRS93" s="149"/>
      <c r="DRT93" s="559"/>
      <c r="DRU93" s="559"/>
      <c r="DRV93" s="559"/>
      <c r="DRW93" s="559"/>
      <c r="DRX93" s="559"/>
      <c r="DRY93" s="559"/>
      <c r="DRZ93" s="559"/>
      <c r="DSA93" s="559"/>
      <c r="DSB93" s="559"/>
      <c r="DSC93" s="559"/>
      <c r="DSD93" s="149"/>
      <c r="DSE93" s="559"/>
      <c r="DSF93" s="559"/>
      <c r="DSG93" s="559"/>
      <c r="DSH93" s="559"/>
      <c r="DSI93" s="559"/>
      <c r="DSJ93" s="559"/>
      <c r="DSK93" s="559"/>
      <c r="DSL93" s="559"/>
      <c r="DSM93" s="559"/>
      <c r="DSN93" s="559"/>
      <c r="DSO93" s="149"/>
      <c r="DSP93" s="559"/>
      <c r="DSQ93" s="559"/>
      <c r="DSR93" s="559"/>
      <c r="DSS93" s="559"/>
      <c r="DST93" s="559"/>
      <c r="DSU93" s="559"/>
      <c r="DSV93" s="559"/>
      <c r="DSW93" s="559"/>
      <c r="DSX93" s="559"/>
      <c r="DSY93" s="559"/>
      <c r="DSZ93" s="149"/>
      <c r="DTA93" s="559"/>
      <c r="DTB93" s="559"/>
      <c r="DTC93" s="559"/>
      <c r="DTD93" s="559"/>
      <c r="DTE93" s="559"/>
      <c r="DTF93" s="559"/>
      <c r="DTG93" s="559"/>
      <c r="DTH93" s="559"/>
      <c r="DTI93" s="559"/>
      <c r="DTJ93" s="559"/>
      <c r="DTK93" s="149"/>
      <c r="DTL93" s="559"/>
      <c r="DTM93" s="559"/>
      <c r="DTN93" s="559"/>
      <c r="DTO93" s="559"/>
      <c r="DTP93" s="559"/>
      <c r="DTQ93" s="559"/>
      <c r="DTR93" s="559"/>
      <c r="DTS93" s="559"/>
      <c r="DTT93" s="559"/>
      <c r="DTU93" s="559"/>
      <c r="DTV93" s="149"/>
      <c r="DTW93" s="559"/>
      <c r="DTX93" s="559"/>
      <c r="DTY93" s="559"/>
      <c r="DTZ93" s="559"/>
      <c r="DUA93" s="559"/>
      <c r="DUB93" s="559"/>
      <c r="DUC93" s="559"/>
      <c r="DUD93" s="559"/>
      <c r="DUE93" s="559"/>
      <c r="DUF93" s="559"/>
      <c r="DUG93" s="149"/>
      <c r="DUH93" s="559"/>
      <c r="DUI93" s="559"/>
      <c r="DUJ93" s="559"/>
      <c r="DUK93" s="559"/>
      <c r="DUL93" s="559"/>
      <c r="DUM93" s="559"/>
      <c r="DUN93" s="559"/>
      <c r="DUO93" s="559"/>
      <c r="DUP93" s="559"/>
      <c r="DUQ93" s="559"/>
      <c r="DUR93" s="149"/>
      <c r="DUS93" s="559"/>
      <c r="DUT93" s="559"/>
      <c r="DUU93" s="559"/>
      <c r="DUV93" s="559"/>
      <c r="DUW93" s="559"/>
      <c r="DUX93" s="559"/>
      <c r="DUY93" s="559"/>
      <c r="DUZ93" s="559"/>
      <c r="DVA93" s="559"/>
      <c r="DVB93" s="559"/>
      <c r="DVC93" s="149"/>
      <c r="DVD93" s="559"/>
      <c r="DVE93" s="559"/>
      <c r="DVF93" s="559"/>
      <c r="DVG93" s="559"/>
      <c r="DVH93" s="559"/>
      <c r="DVI93" s="559"/>
      <c r="DVJ93" s="559"/>
      <c r="DVK93" s="559"/>
      <c r="DVL93" s="559"/>
      <c r="DVM93" s="559"/>
      <c r="DVN93" s="149"/>
      <c r="DVO93" s="559"/>
      <c r="DVP93" s="559"/>
      <c r="DVQ93" s="559"/>
      <c r="DVR93" s="559"/>
      <c r="DVS93" s="559"/>
      <c r="DVT93" s="559"/>
      <c r="DVU93" s="559"/>
      <c r="DVV93" s="559"/>
      <c r="DVW93" s="559"/>
      <c r="DVX93" s="559"/>
      <c r="DVY93" s="149"/>
      <c r="DVZ93" s="559"/>
      <c r="DWA93" s="559"/>
      <c r="DWB93" s="559"/>
      <c r="DWC93" s="559"/>
      <c r="DWD93" s="559"/>
      <c r="DWE93" s="559"/>
      <c r="DWF93" s="559"/>
      <c r="DWG93" s="559"/>
      <c r="DWH93" s="559"/>
      <c r="DWI93" s="559"/>
      <c r="DWJ93" s="149"/>
      <c r="DWK93" s="559"/>
      <c r="DWL93" s="559"/>
      <c r="DWM93" s="559"/>
      <c r="DWN93" s="559"/>
      <c r="DWO93" s="559"/>
      <c r="DWP93" s="559"/>
      <c r="DWQ93" s="559"/>
      <c r="DWR93" s="559"/>
      <c r="DWS93" s="559"/>
      <c r="DWT93" s="559"/>
      <c r="DWU93" s="149"/>
      <c r="DWV93" s="559"/>
      <c r="DWW93" s="559"/>
      <c r="DWX93" s="559"/>
      <c r="DWY93" s="559"/>
      <c r="DWZ93" s="559"/>
      <c r="DXA93" s="559"/>
      <c r="DXB93" s="559"/>
      <c r="DXC93" s="559"/>
      <c r="DXD93" s="559"/>
      <c r="DXE93" s="559"/>
      <c r="DXF93" s="149"/>
      <c r="DXG93" s="559"/>
      <c r="DXH93" s="559"/>
      <c r="DXI93" s="559"/>
      <c r="DXJ93" s="559"/>
      <c r="DXK93" s="559"/>
      <c r="DXL93" s="559"/>
      <c r="DXM93" s="559"/>
      <c r="DXN93" s="559"/>
      <c r="DXO93" s="559"/>
      <c r="DXP93" s="559"/>
      <c r="DXQ93" s="149"/>
      <c r="DXR93" s="559"/>
      <c r="DXS93" s="559"/>
      <c r="DXT93" s="559"/>
      <c r="DXU93" s="559"/>
      <c r="DXV93" s="559"/>
      <c r="DXW93" s="559"/>
      <c r="DXX93" s="559"/>
      <c r="DXY93" s="559"/>
      <c r="DXZ93" s="559"/>
      <c r="DYA93" s="559"/>
      <c r="DYB93" s="149"/>
      <c r="DYC93" s="559"/>
      <c r="DYD93" s="559"/>
      <c r="DYE93" s="559"/>
      <c r="DYF93" s="559"/>
      <c r="DYG93" s="559"/>
      <c r="DYH93" s="559"/>
      <c r="DYI93" s="559"/>
      <c r="DYJ93" s="559"/>
      <c r="DYK93" s="559"/>
      <c r="DYL93" s="559"/>
      <c r="DYM93" s="149"/>
      <c r="DYN93" s="559"/>
      <c r="DYO93" s="559"/>
      <c r="DYP93" s="559"/>
      <c r="DYQ93" s="559"/>
      <c r="DYR93" s="559"/>
      <c r="DYS93" s="559"/>
      <c r="DYT93" s="559"/>
      <c r="DYU93" s="559"/>
      <c r="DYV93" s="559"/>
      <c r="DYW93" s="559"/>
      <c r="DYX93" s="149"/>
      <c r="DYY93" s="559"/>
      <c r="DYZ93" s="559"/>
      <c r="DZA93" s="559"/>
      <c r="DZB93" s="559"/>
      <c r="DZC93" s="559"/>
      <c r="DZD93" s="559"/>
      <c r="DZE93" s="559"/>
      <c r="DZF93" s="559"/>
      <c r="DZG93" s="559"/>
      <c r="DZH93" s="559"/>
      <c r="DZI93" s="149"/>
      <c r="DZJ93" s="559"/>
      <c r="DZK93" s="559"/>
      <c r="DZL93" s="559"/>
      <c r="DZM93" s="559"/>
      <c r="DZN93" s="559"/>
      <c r="DZO93" s="559"/>
      <c r="DZP93" s="559"/>
      <c r="DZQ93" s="559"/>
      <c r="DZR93" s="559"/>
      <c r="DZS93" s="559"/>
      <c r="DZT93" s="149"/>
      <c r="DZU93" s="559"/>
      <c r="DZV93" s="559"/>
      <c r="DZW93" s="559"/>
      <c r="DZX93" s="559"/>
      <c r="DZY93" s="559"/>
      <c r="DZZ93" s="559"/>
      <c r="EAA93" s="559"/>
      <c r="EAB93" s="559"/>
      <c r="EAC93" s="559"/>
      <c r="EAD93" s="559"/>
      <c r="EAE93" s="149"/>
      <c r="EAF93" s="559"/>
      <c r="EAG93" s="559"/>
      <c r="EAH93" s="559"/>
      <c r="EAI93" s="559"/>
      <c r="EAJ93" s="559"/>
      <c r="EAK93" s="559"/>
      <c r="EAL93" s="559"/>
      <c r="EAM93" s="559"/>
      <c r="EAN93" s="559"/>
      <c r="EAO93" s="559"/>
      <c r="EAP93" s="149"/>
      <c r="EAQ93" s="559"/>
      <c r="EAR93" s="559"/>
      <c r="EAS93" s="559"/>
      <c r="EAT93" s="559"/>
      <c r="EAU93" s="559"/>
      <c r="EAV93" s="559"/>
      <c r="EAW93" s="559"/>
      <c r="EAX93" s="559"/>
      <c r="EAY93" s="559"/>
      <c r="EAZ93" s="559"/>
      <c r="EBA93" s="149"/>
      <c r="EBB93" s="559"/>
      <c r="EBC93" s="559"/>
      <c r="EBD93" s="559"/>
      <c r="EBE93" s="559"/>
      <c r="EBF93" s="559"/>
      <c r="EBG93" s="559"/>
      <c r="EBH93" s="559"/>
      <c r="EBI93" s="559"/>
      <c r="EBJ93" s="559"/>
      <c r="EBK93" s="559"/>
      <c r="EBL93" s="149"/>
      <c r="EBM93" s="559"/>
      <c r="EBN93" s="559"/>
      <c r="EBO93" s="559"/>
      <c r="EBP93" s="559"/>
      <c r="EBQ93" s="559"/>
      <c r="EBR93" s="559"/>
      <c r="EBS93" s="559"/>
      <c r="EBT93" s="559"/>
      <c r="EBU93" s="559"/>
      <c r="EBV93" s="559"/>
      <c r="EBW93" s="149"/>
      <c r="EBX93" s="559"/>
      <c r="EBY93" s="559"/>
      <c r="EBZ93" s="559"/>
      <c r="ECA93" s="559"/>
      <c r="ECB93" s="559"/>
      <c r="ECC93" s="559"/>
      <c r="ECD93" s="559"/>
      <c r="ECE93" s="559"/>
      <c r="ECF93" s="559"/>
      <c r="ECG93" s="559"/>
      <c r="ECH93" s="149"/>
      <c r="ECI93" s="559"/>
      <c r="ECJ93" s="559"/>
      <c r="ECK93" s="559"/>
      <c r="ECL93" s="559"/>
      <c r="ECM93" s="559"/>
      <c r="ECN93" s="559"/>
      <c r="ECO93" s="559"/>
      <c r="ECP93" s="559"/>
      <c r="ECQ93" s="559"/>
      <c r="ECR93" s="559"/>
      <c r="ECS93" s="149"/>
      <c r="ECT93" s="559"/>
      <c r="ECU93" s="559"/>
      <c r="ECV93" s="559"/>
      <c r="ECW93" s="559"/>
      <c r="ECX93" s="559"/>
      <c r="ECY93" s="559"/>
      <c r="ECZ93" s="559"/>
      <c r="EDA93" s="559"/>
      <c r="EDB93" s="559"/>
      <c r="EDC93" s="559"/>
      <c r="EDD93" s="149"/>
      <c r="EDE93" s="559"/>
      <c r="EDF93" s="559"/>
      <c r="EDG93" s="559"/>
      <c r="EDH93" s="559"/>
      <c r="EDI93" s="559"/>
      <c r="EDJ93" s="559"/>
      <c r="EDK93" s="559"/>
      <c r="EDL93" s="559"/>
      <c r="EDM93" s="559"/>
      <c r="EDN93" s="559"/>
      <c r="EDO93" s="149"/>
      <c r="EDP93" s="559"/>
      <c r="EDQ93" s="559"/>
      <c r="EDR93" s="559"/>
      <c r="EDS93" s="559"/>
      <c r="EDT93" s="559"/>
      <c r="EDU93" s="559"/>
      <c r="EDV93" s="559"/>
      <c r="EDW93" s="559"/>
      <c r="EDX93" s="559"/>
      <c r="EDY93" s="559"/>
      <c r="EDZ93" s="149"/>
      <c r="EEA93" s="559"/>
      <c r="EEB93" s="559"/>
      <c r="EEC93" s="559"/>
      <c r="EED93" s="559"/>
      <c r="EEE93" s="559"/>
      <c r="EEF93" s="559"/>
      <c r="EEG93" s="559"/>
      <c r="EEH93" s="559"/>
      <c r="EEI93" s="559"/>
      <c r="EEJ93" s="559"/>
      <c r="EEK93" s="149"/>
      <c r="EEL93" s="559"/>
      <c r="EEM93" s="559"/>
      <c r="EEN93" s="559"/>
      <c r="EEO93" s="559"/>
      <c r="EEP93" s="559"/>
      <c r="EEQ93" s="559"/>
      <c r="EER93" s="559"/>
      <c r="EES93" s="559"/>
      <c r="EET93" s="559"/>
      <c r="EEU93" s="559"/>
      <c r="EEV93" s="149"/>
      <c r="EEW93" s="559"/>
      <c r="EEX93" s="559"/>
      <c r="EEY93" s="559"/>
      <c r="EEZ93" s="559"/>
      <c r="EFA93" s="559"/>
      <c r="EFB93" s="559"/>
      <c r="EFC93" s="559"/>
      <c r="EFD93" s="559"/>
      <c r="EFE93" s="559"/>
      <c r="EFF93" s="559"/>
      <c r="EFG93" s="149"/>
      <c r="EFH93" s="559"/>
      <c r="EFI93" s="559"/>
      <c r="EFJ93" s="559"/>
      <c r="EFK93" s="559"/>
      <c r="EFL93" s="559"/>
      <c r="EFM93" s="559"/>
      <c r="EFN93" s="559"/>
      <c r="EFO93" s="559"/>
      <c r="EFP93" s="559"/>
      <c r="EFQ93" s="559"/>
      <c r="EFR93" s="149"/>
      <c r="EFS93" s="559"/>
      <c r="EFT93" s="559"/>
      <c r="EFU93" s="559"/>
      <c r="EFV93" s="559"/>
      <c r="EFW93" s="559"/>
      <c r="EFX93" s="559"/>
      <c r="EFY93" s="559"/>
      <c r="EFZ93" s="559"/>
      <c r="EGA93" s="559"/>
      <c r="EGB93" s="559"/>
      <c r="EGC93" s="149"/>
      <c r="EGD93" s="559"/>
      <c r="EGE93" s="559"/>
      <c r="EGF93" s="559"/>
      <c r="EGG93" s="559"/>
      <c r="EGH93" s="559"/>
      <c r="EGI93" s="559"/>
      <c r="EGJ93" s="559"/>
      <c r="EGK93" s="559"/>
      <c r="EGL93" s="559"/>
      <c r="EGM93" s="559"/>
      <c r="EGN93" s="149"/>
      <c r="EGO93" s="559"/>
      <c r="EGP93" s="559"/>
      <c r="EGQ93" s="559"/>
      <c r="EGR93" s="559"/>
      <c r="EGS93" s="559"/>
      <c r="EGT93" s="559"/>
      <c r="EGU93" s="559"/>
      <c r="EGV93" s="559"/>
      <c r="EGW93" s="559"/>
      <c r="EGX93" s="559"/>
      <c r="EGY93" s="149"/>
      <c r="EGZ93" s="559"/>
      <c r="EHA93" s="559"/>
      <c r="EHB93" s="559"/>
      <c r="EHC93" s="559"/>
      <c r="EHD93" s="559"/>
      <c r="EHE93" s="559"/>
      <c r="EHF93" s="559"/>
      <c r="EHG93" s="559"/>
      <c r="EHH93" s="559"/>
      <c r="EHI93" s="559"/>
      <c r="EHJ93" s="149"/>
      <c r="EHK93" s="559"/>
      <c r="EHL93" s="559"/>
      <c r="EHM93" s="559"/>
      <c r="EHN93" s="559"/>
      <c r="EHO93" s="559"/>
      <c r="EHP93" s="559"/>
      <c r="EHQ93" s="559"/>
      <c r="EHR93" s="559"/>
      <c r="EHS93" s="559"/>
      <c r="EHT93" s="559"/>
      <c r="EHU93" s="149"/>
      <c r="EHV93" s="559"/>
      <c r="EHW93" s="559"/>
      <c r="EHX93" s="559"/>
      <c r="EHY93" s="559"/>
      <c r="EHZ93" s="559"/>
      <c r="EIA93" s="559"/>
      <c r="EIB93" s="559"/>
      <c r="EIC93" s="559"/>
      <c r="EID93" s="559"/>
      <c r="EIE93" s="559"/>
      <c r="EIF93" s="149"/>
      <c r="EIG93" s="559"/>
      <c r="EIH93" s="559"/>
      <c r="EII93" s="559"/>
      <c r="EIJ93" s="559"/>
      <c r="EIK93" s="559"/>
      <c r="EIL93" s="559"/>
      <c r="EIM93" s="559"/>
      <c r="EIN93" s="559"/>
      <c r="EIO93" s="559"/>
      <c r="EIP93" s="559"/>
      <c r="EIQ93" s="149"/>
      <c r="EIR93" s="559"/>
      <c r="EIS93" s="559"/>
      <c r="EIT93" s="559"/>
      <c r="EIU93" s="559"/>
      <c r="EIV93" s="559"/>
      <c r="EIW93" s="559"/>
      <c r="EIX93" s="559"/>
      <c r="EIY93" s="559"/>
      <c r="EIZ93" s="559"/>
      <c r="EJA93" s="559"/>
      <c r="EJB93" s="149"/>
      <c r="EJC93" s="559"/>
      <c r="EJD93" s="559"/>
      <c r="EJE93" s="559"/>
      <c r="EJF93" s="559"/>
      <c r="EJG93" s="559"/>
      <c r="EJH93" s="559"/>
      <c r="EJI93" s="559"/>
      <c r="EJJ93" s="559"/>
      <c r="EJK93" s="559"/>
      <c r="EJL93" s="559"/>
      <c r="EJM93" s="149"/>
      <c r="EJN93" s="559"/>
      <c r="EJO93" s="559"/>
      <c r="EJP93" s="559"/>
      <c r="EJQ93" s="559"/>
      <c r="EJR93" s="559"/>
      <c r="EJS93" s="559"/>
      <c r="EJT93" s="559"/>
      <c r="EJU93" s="559"/>
      <c r="EJV93" s="559"/>
      <c r="EJW93" s="559"/>
      <c r="EJX93" s="149"/>
      <c r="EJY93" s="559"/>
      <c r="EJZ93" s="559"/>
      <c r="EKA93" s="559"/>
      <c r="EKB93" s="559"/>
      <c r="EKC93" s="559"/>
      <c r="EKD93" s="559"/>
      <c r="EKE93" s="559"/>
      <c r="EKF93" s="559"/>
      <c r="EKG93" s="559"/>
      <c r="EKH93" s="559"/>
      <c r="EKI93" s="149"/>
      <c r="EKJ93" s="559"/>
      <c r="EKK93" s="559"/>
      <c r="EKL93" s="559"/>
      <c r="EKM93" s="559"/>
      <c r="EKN93" s="559"/>
      <c r="EKO93" s="559"/>
      <c r="EKP93" s="559"/>
      <c r="EKQ93" s="559"/>
      <c r="EKR93" s="559"/>
      <c r="EKS93" s="559"/>
      <c r="EKT93" s="149"/>
      <c r="EKU93" s="559"/>
      <c r="EKV93" s="559"/>
      <c r="EKW93" s="559"/>
      <c r="EKX93" s="559"/>
      <c r="EKY93" s="559"/>
      <c r="EKZ93" s="559"/>
      <c r="ELA93" s="559"/>
      <c r="ELB93" s="559"/>
      <c r="ELC93" s="559"/>
      <c r="ELD93" s="559"/>
      <c r="ELE93" s="149"/>
      <c r="ELF93" s="559"/>
      <c r="ELG93" s="559"/>
      <c r="ELH93" s="559"/>
      <c r="ELI93" s="559"/>
      <c r="ELJ93" s="559"/>
      <c r="ELK93" s="559"/>
      <c r="ELL93" s="559"/>
      <c r="ELM93" s="559"/>
      <c r="ELN93" s="559"/>
      <c r="ELO93" s="559"/>
      <c r="ELP93" s="149"/>
      <c r="ELQ93" s="559"/>
      <c r="ELR93" s="559"/>
      <c r="ELS93" s="559"/>
      <c r="ELT93" s="559"/>
      <c r="ELU93" s="559"/>
      <c r="ELV93" s="559"/>
      <c r="ELW93" s="559"/>
      <c r="ELX93" s="559"/>
      <c r="ELY93" s="559"/>
      <c r="ELZ93" s="559"/>
      <c r="EMA93" s="149"/>
      <c r="EMB93" s="559"/>
      <c r="EMC93" s="559"/>
      <c r="EMD93" s="559"/>
      <c r="EME93" s="559"/>
      <c r="EMF93" s="559"/>
      <c r="EMG93" s="559"/>
      <c r="EMH93" s="559"/>
      <c r="EMI93" s="559"/>
      <c r="EMJ93" s="559"/>
      <c r="EMK93" s="559"/>
      <c r="EML93" s="149"/>
      <c r="EMM93" s="559"/>
      <c r="EMN93" s="559"/>
      <c r="EMO93" s="559"/>
      <c r="EMP93" s="559"/>
      <c r="EMQ93" s="559"/>
      <c r="EMR93" s="559"/>
      <c r="EMS93" s="559"/>
      <c r="EMT93" s="559"/>
      <c r="EMU93" s="559"/>
      <c r="EMV93" s="559"/>
      <c r="EMW93" s="149"/>
      <c r="EMX93" s="559"/>
      <c r="EMY93" s="559"/>
      <c r="EMZ93" s="559"/>
      <c r="ENA93" s="559"/>
      <c r="ENB93" s="559"/>
      <c r="ENC93" s="559"/>
      <c r="END93" s="559"/>
      <c r="ENE93" s="559"/>
      <c r="ENF93" s="559"/>
      <c r="ENG93" s="559"/>
      <c r="ENH93" s="149"/>
      <c r="ENI93" s="559"/>
      <c r="ENJ93" s="559"/>
      <c r="ENK93" s="559"/>
      <c r="ENL93" s="559"/>
      <c r="ENM93" s="559"/>
      <c r="ENN93" s="559"/>
      <c r="ENO93" s="559"/>
      <c r="ENP93" s="559"/>
      <c r="ENQ93" s="559"/>
      <c r="ENR93" s="559"/>
      <c r="ENS93" s="149"/>
      <c r="ENT93" s="559"/>
      <c r="ENU93" s="559"/>
      <c r="ENV93" s="559"/>
      <c r="ENW93" s="559"/>
      <c r="ENX93" s="559"/>
      <c r="ENY93" s="559"/>
      <c r="ENZ93" s="559"/>
      <c r="EOA93" s="559"/>
      <c r="EOB93" s="559"/>
      <c r="EOC93" s="559"/>
      <c r="EOD93" s="149"/>
      <c r="EOE93" s="559"/>
      <c r="EOF93" s="559"/>
      <c r="EOG93" s="559"/>
      <c r="EOH93" s="559"/>
      <c r="EOI93" s="559"/>
      <c r="EOJ93" s="559"/>
      <c r="EOK93" s="559"/>
      <c r="EOL93" s="559"/>
      <c r="EOM93" s="559"/>
      <c r="EON93" s="559"/>
      <c r="EOO93" s="149"/>
      <c r="EOP93" s="559"/>
      <c r="EOQ93" s="559"/>
      <c r="EOR93" s="559"/>
      <c r="EOS93" s="559"/>
      <c r="EOT93" s="559"/>
      <c r="EOU93" s="559"/>
      <c r="EOV93" s="559"/>
      <c r="EOW93" s="559"/>
      <c r="EOX93" s="559"/>
      <c r="EOY93" s="559"/>
      <c r="EOZ93" s="149"/>
      <c r="EPA93" s="559"/>
      <c r="EPB93" s="559"/>
      <c r="EPC93" s="559"/>
      <c r="EPD93" s="559"/>
      <c r="EPE93" s="559"/>
      <c r="EPF93" s="559"/>
      <c r="EPG93" s="559"/>
      <c r="EPH93" s="559"/>
      <c r="EPI93" s="559"/>
      <c r="EPJ93" s="559"/>
      <c r="EPK93" s="149"/>
      <c r="EPL93" s="559"/>
      <c r="EPM93" s="559"/>
      <c r="EPN93" s="559"/>
      <c r="EPO93" s="559"/>
      <c r="EPP93" s="559"/>
      <c r="EPQ93" s="559"/>
      <c r="EPR93" s="559"/>
      <c r="EPS93" s="559"/>
      <c r="EPT93" s="559"/>
      <c r="EPU93" s="559"/>
      <c r="EPV93" s="149"/>
      <c r="EPW93" s="559"/>
      <c r="EPX93" s="559"/>
      <c r="EPY93" s="559"/>
      <c r="EPZ93" s="559"/>
      <c r="EQA93" s="559"/>
      <c r="EQB93" s="559"/>
      <c r="EQC93" s="559"/>
      <c r="EQD93" s="559"/>
      <c r="EQE93" s="559"/>
      <c r="EQF93" s="559"/>
      <c r="EQG93" s="149"/>
      <c r="EQH93" s="559"/>
      <c r="EQI93" s="559"/>
      <c r="EQJ93" s="559"/>
      <c r="EQK93" s="559"/>
      <c r="EQL93" s="559"/>
      <c r="EQM93" s="559"/>
      <c r="EQN93" s="559"/>
      <c r="EQO93" s="559"/>
      <c r="EQP93" s="559"/>
      <c r="EQQ93" s="559"/>
      <c r="EQR93" s="149"/>
      <c r="EQS93" s="559"/>
      <c r="EQT93" s="559"/>
      <c r="EQU93" s="559"/>
      <c r="EQV93" s="559"/>
      <c r="EQW93" s="559"/>
      <c r="EQX93" s="559"/>
      <c r="EQY93" s="559"/>
      <c r="EQZ93" s="559"/>
      <c r="ERA93" s="559"/>
      <c r="ERB93" s="559"/>
      <c r="ERC93" s="149"/>
      <c r="ERD93" s="559"/>
      <c r="ERE93" s="559"/>
      <c r="ERF93" s="559"/>
      <c r="ERG93" s="559"/>
      <c r="ERH93" s="559"/>
      <c r="ERI93" s="559"/>
      <c r="ERJ93" s="559"/>
      <c r="ERK93" s="559"/>
      <c r="ERL93" s="559"/>
      <c r="ERM93" s="559"/>
      <c r="ERN93" s="149"/>
      <c r="ERO93" s="559"/>
      <c r="ERP93" s="559"/>
      <c r="ERQ93" s="559"/>
      <c r="ERR93" s="559"/>
      <c r="ERS93" s="559"/>
      <c r="ERT93" s="559"/>
      <c r="ERU93" s="559"/>
      <c r="ERV93" s="559"/>
      <c r="ERW93" s="559"/>
      <c r="ERX93" s="559"/>
      <c r="ERY93" s="149"/>
      <c r="ERZ93" s="559"/>
      <c r="ESA93" s="559"/>
      <c r="ESB93" s="559"/>
      <c r="ESC93" s="559"/>
      <c r="ESD93" s="559"/>
      <c r="ESE93" s="559"/>
      <c r="ESF93" s="559"/>
      <c r="ESG93" s="559"/>
      <c r="ESH93" s="559"/>
      <c r="ESI93" s="559"/>
      <c r="ESJ93" s="149"/>
      <c r="ESK93" s="559"/>
      <c r="ESL93" s="559"/>
      <c r="ESM93" s="559"/>
      <c r="ESN93" s="559"/>
      <c r="ESO93" s="559"/>
      <c r="ESP93" s="559"/>
      <c r="ESQ93" s="559"/>
      <c r="ESR93" s="559"/>
      <c r="ESS93" s="559"/>
      <c r="EST93" s="559"/>
      <c r="ESU93" s="149"/>
      <c r="ESV93" s="559"/>
      <c r="ESW93" s="559"/>
      <c r="ESX93" s="559"/>
      <c r="ESY93" s="559"/>
      <c r="ESZ93" s="559"/>
      <c r="ETA93" s="559"/>
      <c r="ETB93" s="559"/>
      <c r="ETC93" s="559"/>
      <c r="ETD93" s="559"/>
      <c r="ETE93" s="559"/>
      <c r="ETF93" s="149"/>
      <c r="ETG93" s="559"/>
      <c r="ETH93" s="559"/>
      <c r="ETI93" s="559"/>
      <c r="ETJ93" s="559"/>
      <c r="ETK93" s="559"/>
      <c r="ETL93" s="559"/>
      <c r="ETM93" s="559"/>
      <c r="ETN93" s="559"/>
      <c r="ETO93" s="559"/>
      <c r="ETP93" s="559"/>
      <c r="ETQ93" s="149"/>
      <c r="ETR93" s="559"/>
      <c r="ETS93" s="559"/>
      <c r="ETT93" s="559"/>
      <c r="ETU93" s="559"/>
      <c r="ETV93" s="559"/>
      <c r="ETW93" s="559"/>
      <c r="ETX93" s="559"/>
      <c r="ETY93" s="559"/>
      <c r="ETZ93" s="559"/>
      <c r="EUA93" s="559"/>
      <c r="EUB93" s="149"/>
      <c r="EUC93" s="559"/>
      <c r="EUD93" s="559"/>
      <c r="EUE93" s="559"/>
      <c r="EUF93" s="559"/>
      <c r="EUG93" s="559"/>
      <c r="EUH93" s="559"/>
      <c r="EUI93" s="559"/>
      <c r="EUJ93" s="559"/>
      <c r="EUK93" s="559"/>
      <c r="EUL93" s="559"/>
      <c r="EUM93" s="149"/>
      <c r="EUN93" s="559"/>
      <c r="EUO93" s="559"/>
      <c r="EUP93" s="559"/>
      <c r="EUQ93" s="559"/>
      <c r="EUR93" s="559"/>
      <c r="EUS93" s="559"/>
      <c r="EUT93" s="559"/>
      <c r="EUU93" s="559"/>
      <c r="EUV93" s="559"/>
      <c r="EUW93" s="559"/>
      <c r="EUX93" s="149"/>
      <c r="EUY93" s="559"/>
      <c r="EUZ93" s="559"/>
      <c r="EVA93" s="559"/>
      <c r="EVB93" s="559"/>
      <c r="EVC93" s="559"/>
      <c r="EVD93" s="559"/>
      <c r="EVE93" s="559"/>
      <c r="EVF93" s="559"/>
      <c r="EVG93" s="559"/>
      <c r="EVH93" s="559"/>
      <c r="EVI93" s="149"/>
      <c r="EVJ93" s="559"/>
      <c r="EVK93" s="559"/>
      <c r="EVL93" s="559"/>
      <c r="EVM93" s="559"/>
      <c r="EVN93" s="559"/>
      <c r="EVO93" s="559"/>
      <c r="EVP93" s="559"/>
      <c r="EVQ93" s="559"/>
      <c r="EVR93" s="559"/>
      <c r="EVS93" s="559"/>
      <c r="EVT93" s="149"/>
      <c r="EVU93" s="559"/>
      <c r="EVV93" s="559"/>
      <c r="EVW93" s="559"/>
      <c r="EVX93" s="559"/>
      <c r="EVY93" s="559"/>
      <c r="EVZ93" s="559"/>
      <c r="EWA93" s="559"/>
      <c r="EWB93" s="559"/>
      <c r="EWC93" s="559"/>
      <c r="EWD93" s="559"/>
      <c r="EWE93" s="149"/>
      <c r="EWF93" s="559"/>
      <c r="EWG93" s="559"/>
      <c r="EWH93" s="559"/>
      <c r="EWI93" s="559"/>
      <c r="EWJ93" s="559"/>
      <c r="EWK93" s="559"/>
      <c r="EWL93" s="559"/>
      <c r="EWM93" s="559"/>
      <c r="EWN93" s="559"/>
      <c r="EWO93" s="559"/>
      <c r="EWP93" s="149"/>
      <c r="EWQ93" s="559"/>
      <c r="EWR93" s="559"/>
      <c r="EWS93" s="559"/>
      <c r="EWT93" s="559"/>
      <c r="EWU93" s="559"/>
      <c r="EWV93" s="559"/>
      <c r="EWW93" s="559"/>
      <c r="EWX93" s="559"/>
      <c r="EWY93" s="559"/>
      <c r="EWZ93" s="559"/>
      <c r="EXA93" s="149"/>
      <c r="EXB93" s="559"/>
      <c r="EXC93" s="559"/>
      <c r="EXD93" s="559"/>
      <c r="EXE93" s="559"/>
      <c r="EXF93" s="559"/>
      <c r="EXG93" s="559"/>
      <c r="EXH93" s="559"/>
      <c r="EXI93" s="559"/>
      <c r="EXJ93" s="559"/>
      <c r="EXK93" s="559"/>
      <c r="EXL93" s="149"/>
      <c r="EXM93" s="559"/>
      <c r="EXN93" s="559"/>
      <c r="EXO93" s="559"/>
      <c r="EXP93" s="559"/>
      <c r="EXQ93" s="559"/>
      <c r="EXR93" s="559"/>
      <c r="EXS93" s="559"/>
      <c r="EXT93" s="559"/>
      <c r="EXU93" s="559"/>
      <c r="EXV93" s="559"/>
      <c r="EXW93" s="149"/>
      <c r="EXX93" s="559"/>
      <c r="EXY93" s="559"/>
      <c r="EXZ93" s="559"/>
      <c r="EYA93" s="559"/>
      <c r="EYB93" s="559"/>
      <c r="EYC93" s="559"/>
      <c r="EYD93" s="559"/>
      <c r="EYE93" s="559"/>
      <c r="EYF93" s="559"/>
      <c r="EYG93" s="559"/>
      <c r="EYH93" s="149"/>
      <c r="EYI93" s="559"/>
      <c r="EYJ93" s="559"/>
      <c r="EYK93" s="559"/>
      <c r="EYL93" s="559"/>
      <c r="EYM93" s="559"/>
      <c r="EYN93" s="559"/>
      <c r="EYO93" s="559"/>
      <c r="EYP93" s="559"/>
      <c r="EYQ93" s="559"/>
      <c r="EYR93" s="559"/>
      <c r="EYS93" s="149"/>
      <c r="EYT93" s="559"/>
      <c r="EYU93" s="559"/>
      <c r="EYV93" s="559"/>
      <c r="EYW93" s="559"/>
      <c r="EYX93" s="559"/>
      <c r="EYY93" s="559"/>
      <c r="EYZ93" s="559"/>
      <c r="EZA93" s="559"/>
      <c r="EZB93" s="559"/>
      <c r="EZC93" s="559"/>
      <c r="EZD93" s="149"/>
      <c r="EZE93" s="559"/>
      <c r="EZF93" s="559"/>
      <c r="EZG93" s="559"/>
      <c r="EZH93" s="559"/>
      <c r="EZI93" s="559"/>
      <c r="EZJ93" s="559"/>
      <c r="EZK93" s="559"/>
      <c r="EZL93" s="559"/>
      <c r="EZM93" s="559"/>
      <c r="EZN93" s="559"/>
      <c r="EZO93" s="149"/>
      <c r="EZP93" s="559"/>
      <c r="EZQ93" s="559"/>
      <c r="EZR93" s="559"/>
      <c r="EZS93" s="559"/>
      <c r="EZT93" s="559"/>
      <c r="EZU93" s="559"/>
      <c r="EZV93" s="559"/>
      <c r="EZW93" s="559"/>
      <c r="EZX93" s="559"/>
      <c r="EZY93" s="559"/>
      <c r="EZZ93" s="149"/>
      <c r="FAA93" s="559"/>
      <c r="FAB93" s="559"/>
      <c r="FAC93" s="559"/>
      <c r="FAD93" s="559"/>
      <c r="FAE93" s="559"/>
      <c r="FAF93" s="559"/>
      <c r="FAG93" s="559"/>
      <c r="FAH93" s="559"/>
      <c r="FAI93" s="559"/>
      <c r="FAJ93" s="559"/>
      <c r="FAK93" s="149"/>
      <c r="FAL93" s="559"/>
      <c r="FAM93" s="559"/>
      <c r="FAN93" s="559"/>
      <c r="FAO93" s="559"/>
      <c r="FAP93" s="559"/>
      <c r="FAQ93" s="559"/>
      <c r="FAR93" s="559"/>
      <c r="FAS93" s="559"/>
      <c r="FAT93" s="559"/>
      <c r="FAU93" s="559"/>
      <c r="FAV93" s="149"/>
      <c r="FAW93" s="559"/>
      <c r="FAX93" s="559"/>
      <c r="FAY93" s="559"/>
      <c r="FAZ93" s="559"/>
      <c r="FBA93" s="559"/>
      <c r="FBB93" s="559"/>
      <c r="FBC93" s="559"/>
      <c r="FBD93" s="559"/>
      <c r="FBE93" s="559"/>
      <c r="FBF93" s="559"/>
      <c r="FBG93" s="149"/>
      <c r="FBH93" s="559"/>
      <c r="FBI93" s="559"/>
      <c r="FBJ93" s="559"/>
      <c r="FBK93" s="559"/>
      <c r="FBL93" s="559"/>
      <c r="FBM93" s="559"/>
      <c r="FBN93" s="559"/>
      <c r="FBO93" s="559"/>
      <c r="FBP93" s="559"/>
      <c r="FBQ93" s="559"/>
      <c r="FBR93" s="149"/>
      <c r="FBS93" s="559"/>
      <c r="FBT93" s="559"/>
      <c r="FBU93" s="559"/>
      <c r="FBV93" s="559"/>
      <c r="FBW93" s="559"/>
      <c r="FBX93" s="559"/>
      <c r="FBY93" s="559"/>
      <c r="FBZ93" s="559"/>
      <c r="FCA93" s="559"/>
      <c r="FCB93" s="559"/>
      <c r="FCC93" s="149"/>
      <c r="FCD93" s="559"/>
      <c r="FCE93" s="559"/>
      <c r="FCF93" s="559"/>
      <c r="FCG93" s="559"/>
      <c r="FCH93" s="559"/>
      <c r="FCI93" s="559"/>
      <c r="FCJ93" s="559"/>
      <c r="FCK93" s="559"/>
      <c r="FCL93" s="559"/>
      <c r="FCM93" s="559"/>
      <c r="FCN93" s="149"/>
      <c r="FCO93" s="559"/>
      <c r="FCP93" s="559"/>
      <c r="FCQ93" s="559"/>
      <c r="FCR93" s="559"/>
      <c r="FCS93" s="559"/>
      <c r="FCT93" s="559"/>
      <c r="FCU93" s="559"/>
      <c r="FCV93" s="559"/>
      <c r="FCW93" s="559"/>
      <c r="FCX93" s="559"/>
      <c r="FCY93" s="149"/>
      <c r="FCZ93" s="559"/>
      <c r="FDA93" s="559"/>
      <c r="FDB93" s="559"/>
      <c r="FDC93" s="559"/>
      <c r="FDD93" s="559"/>
      <c r="FDE93" s="559"/>
      <c r="FDF93" s="559"/>
      <c r="FDG93" s="559"/>
      <c r="FDH93" s="559"/>
      <c r="FDI93" s="559"/>
      <c r="FDJ93" s="149"/>
      <c r="FDK93" s="559"/>
      <c r="FDL93" s="559"/>
      <c r="FDM93" s="559"/>
      <c r="FDN93" s="559"/>
      <c r="FDO93" s="559"/>
      <c r="FDP93" s="559"/>
      <c r="FDQ93" s="559"/>
      <c r="FDR93" s="559"/>
      <c r="FDS93" s="559"/>
      <c r="FDT93" s="559"/>
      <c r="FDU93" s="149"/>
      <c r="FDV93" s="559"/>
      <c r="FDW93" s="559"/>
      <c r="FDX93" s="559"/>
      <c r="FDY93" s="559"/>
      <c r="FDZ93" s="559"/>
      <c r="FEA93" s="559"/>
      <c r="FEB93" s="559"/>
      <c r="FEC93" s="559"/>
      <c r="FED93" s="559"/>
      <c r="FEE93" s="559"/>
      <c r="FEF93" s="149"/>
      <c r="FEG93" s="559"/>
      <c r="FEH93" s="559"/>
      <c r="FEI93" s="559"/>
      <c r="FEJ93" s="559"/>
      <c r="FEK93" s="559"/>
      <c r="FEL93" s="559"/>
      <c r="FEM93" s="559"/>
      <c r="FEN93" s="559"/>
      <c r="FEO93" s="559"/>
      <c r="FEP93" s="559"/>
      <c r="FEQ93" s="149"/>
      <c r="FER93" s="559"/>
      <c r="FES93" s="559"/>
      <c r="FET93" s="559"/>
      <c r="FEU93" s="559"/>
      <c r="FEV93" s="559"/>
      <c r="FEW93" s="559"/>
      <c r="FEX93" s="559"/>
      <c r="FEY93" s="559"/>
      <c r="FEZ93" s="559"/>
      <c r="FFA93" s="559"/>
      <c r="FFB93" s="149"/>
      <c r="FFC93" s="559"/>
      <c r="FFD93" s="559"/>
      <c r="FFE93" s="559"/>
      <c r="FFF93" s="559"/>
      <c r="FFG93" s="559"/>
      <c r="FFH93" s="559"/>
      <c r="FFI93" s="559"/>
      <c r="FFJ93" s="559"/>
      <c r="FFK93" s="559"/>
      <c r="FFL93" s="559"/>
      <c r="FFM93" s="149"/>
      <c r="FFN93" s="559"/>
      <c r="FFO93" s="559"/>
      <c r="FFP93" s="559"/>
      <c r="FFQ93" s="559"/>
      <c r="FFR93" s="559"/>
      <c r="FFS93" s="559"/>
      <c r="FFT93" s="559"/>
      <c r="FFU93" s="559"/>
      <c r="FFV93" s="559"/>
      <c r="FFW93" s="559"/>
      <c r="FFX93" s="149"/>
      <c r="FFY93" s="559"/>
      <c r="FFZ93" s="559"/>
      <c r="FGA93" s="559"/>
      <c r="FGB93" s="559"/>
      <c r="FGC93" s="559"/>
      <c r="FGD93" s="559"/>
      <c r="FGE93" s="559"/>
      <c r="FGF93" s="559"/>
      <c r="FGG93" s="559"/>
      <c r="FGH93" s="559"/>
      <c r="FGI93" s="149"/>
      <c r="FGJ93" s="559"/>
      <c r="FGK93" s="559"/>
      <c r="FGL93" s="559"/>
      <c r="FGM93" s="559"/>
      <c r="FGN93" s="559"/>
      <c r="FGO93" s="559"/>
      <c r="FGP93" s="559"/>
      <c r="FGQ93" s="559"/>
      <c r="FGR93" s="559"/>
      <c r="FGS93" s="559"/>
      <c r="FGT93" s="149"/>
      <c r="FGU93" s="559"/>
      <c r="FGV93" s="559"/>
      <c r="FGW93" s="559"/>
      <c r="FGX93" s="559"/>
      <c r="FGY93" s="559"/>
      <c r="FGZ93" s="559"/>
      <c r="FHA93" s="559"/>
      <c r="FHB93" s="559"/>
      <c r="FHC93" s="559"/>
      <c r="FHD93" s="559"/>
      <c r="FHE93" s="149"/>
      <c r="FHF93" s="559"/>
      <c r="FHG93" s="559"/>
      <c r="FHH93" s="559"/>
      <c r="FHI93" s="559"/>
      <c r="FHJ93" s="559"/>
      <c r="FHK93" s="559"/>
      <c r="FHL93" s="559"/>
      <c r="FHM93" s="559"/>
      <c r="FHN93" s="559"/>
      <c r="FHO93" s="559"/>
      <c r="FHP93" s="149"/>
      <c r="FHQ93" s="559"/>
      <c r="FHR93" s="559"/>
      <c r="FHS93" s="559"/>
      <c r="FHT93" s="559"/>
      <c r="FHU93" s="559"/>
      <c r="FHV93" s="559"/>
      <c r="FHW93" s="559"/>
      <c r="FHX93" s="559"/>
      <c r="FHY93" s="559"/>
      <c r="FHZ93" s="559"/>
      <c r="FIA93" s="149"/>
      <c r="FIB93" s="559"/>
      <c r="FIC93" s="559"/>
      <c r="FID93" s="559"/>
      <c r="FIE93" s="559"/>
      <c r="FIF93" s="559"/>
      <c r="FIG93" s="559"/>
      <c r="FIH93" s="559"/>
      <c r="FII93" s="559"/>
      <c r="FIJ93" s="559"/>
      <c r="FIK93" s="559"/>
      <c r="FIL93" s="149"/>
      <c r="FIM93" s="559"/>
      <c r="FIN93" s="559"/>
      <c r="FIO93" s="559"/>
      <c r="FIP93" s="559"/>
      <c r="FIQ93" s="559"/>
      <c r="FIR93" s="559"/>
      <c r="FIS93" s="559"/>
      <c r="FIT93" s="559"/>
      <c r="FIU93" s="559"/>
      <c r="FIV93" s="559"/>
      <c r="FIW93" s="149"/>
      <c r="FIX93" s="559"/>
      <c r="FIY93" s="559"/>
      <c r="FIZ93" s="559"/>
      <c r="FJA93" s="559"/>
      <c r="FJB93" s="559"/>
      <c r="FJC93" s="559"/>
      <c r="FJD93" s="559"/>
      <c r="FJE93" s="559"/>
      <c r="FJF93" s="559"/>
      <c r="FJG93" s="559"/>
      <c r="FJH93" s="149"/>
      <c r="FJI93" s="559"/>
      <c r="FJJ93" s="559"/>
      <c r="FJK93" s="559"/>
      <c r="FJL93" s="559"/>
      <c r="FJM93" s="559"/>
      <c r="FJN93" s="559"/>
      <c r="FJO93" s="559"/>
      <c r="FJP93" s="559"/>
      <c r="FJQ93" s="559"/>
      <c r="FJR93" s="559"/>
      <c r="FJS93" s="149"/>
      <c r="FJT93" s="559"/>
      <c r="FJU93" s="559"/>
      <c r="FJV93" s="559"/>
      <c r="FJW93" s="559"/>
      <c r="FJX93" s="559"/>
      <c r="FJY93" s="559"/>
      <c r="FJZ93" s="559"/>
      <c r="FKA93" s="559"/>
      <c r="FKB93" s="559"/>
      <c r="FKC93" s="559"/>
      <c r="FKD93" s="149"/>
      <c r="FKE93" s="559"/>
      <c r="FKF93" s="559"/>
      <c r="FKG93" s="559"/>
      <c r="FKH93" s="559"/>
      <c r="FKI93" s="559"/>
      <c r="FKJ93" s="559"/>
      <c r="FKK93" s="559"/>
      <c r="FKL93" s="559"/>
      <c r="FKM93" s="559"/>
      <c r="FKN93" s="559"/>
      <c r="FKO93" s="149"/>
      <c r="FKP93" s="559"/>
      <c r="FKQ93" s="559"/>
      <c r="FKR93" s="559"/>
      <c r="FKS93" s="559"/>
      <c r="FKT93" s="559"/>
      <c r="FKU93" s="559"/>
      <c r="FKV93" s="559"/>
      <c r="FKW93" s="559"/>
      <c r="FKX93" s="559"/>
      <c r="FKY93" s="559"/>
      <c r="FKZ93" s="149"/>
      <c r="FLA93" s="559"/>
      <c r="FLB93" s="559"/>
      <c r="FLC93" s="559"/>
      <c r="FLD93" s="559"/>
      <c r="FLE93" s="559"/>
      <c r="FLF93" s="559"/>
      <c r="FLG93" s="559"/>
      <c r="FLH93" s="559"/>
      <c r="FLI93" s="559"/>
      <c r="FLJ93" s="559"/>
      <c r="FLK93" s="149"/>
      <c r="FLL93" s="559"/>
      <c r="FLM93" s="559"/>
      <c r="FLN93" s="559"/>
      <c r="FLO93" s="559"/>
      <c r="FLP93" s="559"/>
      <c r="FLQ93" s="559"/>
      <c r="FLR93" s="559"/>
      <c r="FLS93" s="559"/>
      <c r="FLT93" s="559"/>
      <c r="FLU93" s="559"/>
      <c r="FLV93" s="149"/>
      <c r="FLW93" s="559"/>
      <c r="FLX93" s="559"/>
      <c r="FLY93" s="559"/>
      <c r="FLZ93" s="559"/>
      <c r="FMA93" s="559"/>
      <c r="FMB93" s="559"/>
      <c r="FMC93" s="559"/>
      <c r="FMD93" s="559"/>
      <c r="FME93" s="559"/>
      <c r="FMF93" s="559"/>
      <c r="FMG93" s="149"/>
      <c r="FMH93" s="559"/>
      <c r="FMI93" s="559"/>
      <c r="FMJ93" s="559"/>
      <c r="FMK93" s="559"/>
      <c r="FML93" s="559"/>
      <c r="FMM93" s="559"/>
      <c r="FMN93" s="559"/>
      <c r="FMO93" s="559"/>
      <c r="FMP93" s="559"/>
      <c r="FMQ93" s="559"/>
      <c r="FMR93" s="149"/>
      <c r="FMS93" s="559"/>
      <c r="FMT93" s="559"/>
      <c r="FMU93" s="559"/>
      <c r="FMV93" s="559"/>
      <c r="FMW93" s="559"/>
      <c r="FMX93" s="559"/>
      <c r="FMY93" s="559"/>
      <c r="FMZ93" s="559"/>
      <c r="FNA93" s="559"/>
      <c r="FNB93" s="559"/>
      <c r="FNC93" s="149"/>
      <c r="FND93" s="559"/>
      <c r="FNE93" s="559"/>
      <c r="FNF93" s="559"/>
      <c r="FNG93" s="559"/>
      <c r="FNH93" s="559"/>
      <c r="FNI93" s="559"/>
      <c r="FNJ93" s="559"/>
      <c r="FNK93" s="559"/>
      <c r="FNL93" s="559"/>
      <c r="FNM93" s="559"/>
      <c r="FNN93" s="149"/>
      <c r="FNO93" s="559"/>
      <c r="FNP93" s="559"/>
      <c r="FNQ93" s="559"/>
      <c r="FNR93" s="559"/>
      <c r="FNS93" s="559"/>
      <c r="FNT93" s="559"/>
      <c r="FNU93" s="559"/>
      <c r="FNV93" s="559"/>
      <c r="FNW93" s="559"/>
      <c r="FNX93" s="559"/>
      <c r="FNY93" s="149"/>
      <c r="FNZ93" s="559"/>
      <c r="FOA93" s="559"/>
      <c r="FOB93" s="559"/>
      <c r="FOC93" s="559"/>
      <c r="FOD93" s="559"/>
      <c r="FOE93" s="559"/>
      <c r="FOF93" s="559"/>
      <c r="FOG93" s="559"/>
      <c r="FOH93" s="559"/>
      <c r="FOI93" s="559"/>
      <c r="FOJ93" s="149"/>
      <c r="FOK93" s="559"/>
      <c r="FOL93" s="559"/>
      <c r="FOM93" s="559"/>
      <c r="FON93" s="559"/>
      <c r="FOO93" s="559"/>
      <c r="FOP93" s="559"/>
      <c r="FOQ93" s="559"/>
      <c r="FOR93" s="559"/>
      <c r="FOS93" s="559"/>
      <c r="FOT93" s="559"/>
      <c r="FOU93" s="149"/>
      <c r="FOV93" s="559"/>
      <c r="FOW93" s="559"/>
      <c r="FOX93" s="559"/>
      <c r="FOY93" s="559"/>
      <c r="FOZ93" s="559"/>
      <c r="FPA93" s="559"/>
      <c r="FPB93" s="559"/>
      <c r="FPC93" s="559"/>
      <c r="FPD93" s="559"/>
      <c r="FPE93" s="559"/>
      <c r="FPF93" s="149"/>
      <c r="FPG93" s="559"/>
      <c r="FPH93" s="559"/>
      <c r="FPI93" s="559"/>
      <c r="FPJ93" s="559"/>
      <c r="FPK93" s="559"/>
      <c r="FPL93" s="559"/>
      <c r="FPM93" s="559"/>
      <c r="FPN93" s="559"/>
      <c r="FPO93" s="559"/>
      <c r="FPP93" s="559"/>
      <c r="FPQ93" s="149"/>
      <c r="FPR93" s="559"/>
      <c r="FPS93" s="559"/>
      <c r="FPT93" s="559"/>
      <c r="FPU93" s="559"/>
      <c r="FPV93" s="559"/>
      <c r="FPW93" s="559"/>
      <c r="FPX93" s="559"/>
      <c r="FPY93" s="559"/>
      <c r="FPZ93" s="559"/>
      <c r="FQA93" s="559"/>
      <c r="FQB93" s="149"/>
      <c r="FQC93" s="559"/>
      <c r="FQD93" s="559"/>
      <c r="FQE93" s="559"/>
      <c r="FQF93" s="559"/>
      <c r="FQG93" s="559"/>
      <c r="FQH93" s="559"/>
      <c r="FQI93" s="559"/>
      <c r="FQJ93" s="559"/>
      <c r="FQK93" s="559"/>
      <c r="FQL93" s="559"/>
      <c r="FQM93" s="149"/>
      <c r="FQN93" s="559"/>
      <c r="FQO93" s="559"/>
      <c r="FQP93" s="559"/>
      <c r="FQQ93" s="559"/>
      <c r="FQR93" s="559"/>
      <c r="FQS93" s="559"/>
      <c r="FQT93" s="559"/>
      <c r="FQU93" s="559"/>
      <c r="FQV93" s="559"/>
      <c r="FQW93" s="559"/>
      <c r="FQX93" s="149"/>
      <c r="FQY93" s="559"/>
      <c r="FQZ93" s="559"/>
      <c r="FRA93" s="559"/>
      <c r="FRB93" s="559"/>
      <c r="FRC93" s="559"/>
      <c r="FRD93" s="559"/>
      <c r="FRE93" s="559"/>
      <c r="FRF93" s="559"/>
      <c r="FRG93" s="559"/>
      <c r="FRH93" s="559"/>
      <c r="FRI93" s="149"/>
      <c r="FRJ93" s="559"/>
      <c r="FRK93" s="559"/>
      <c r="FRL93" s="559"/>
      <c r="FRM93" s="559"/>
      <c r="FRN93" s="559"/>
      <c r="FRO93" s="559"/>
      <c r="FRP93" s="559"/>
      <c r="FRQ93" s="559"/>
      <c r="FRR93" s="559"/>
      <c r="FRS93" s="559"/>
      <c r="FRT93" s="149"/>
      <c r="FRU93" s="559"/>
      <c r="FRV93" s="559"/>
      <c r="FRW93" s="559"/>
      <c r="FRX93" s="559"/>
      <c r="FRY93" s="559"/>
      <c r="FRZ93" s="559"/>
      <c r="FSA93" s="559"/>
      <c r="FSB93" s="559"/>
      <c r="FSC93" s="559"/>
      <c r="FSD93" s="559"/>
      <c r="FSE93" s="149"/>
      <c r="FSF93" s="559"/>
      <c r="FSG93" s="559"/>
      <c r="FSH93" s="559"/>
      <c r="FSI93" s="559"/>
      <c r="FSJ93" s="559"/>
      <c r="FSK93" s="559"/>
      <c r="FSL93" s="559"/>
      <c r="FSM93" s="559"/>
      <c r="FSN93" s="559"/>
      <c r="FSO93" s="559"/>
      <c r="FSP93" s="149"/>
      <c r="FSQ93" s="559"/>
      <c r="FSR93" s="559"/>
      <c r="FSS93" s="559"/>
      <c r="FST93" s="559"/>
      <c r="FSU93" s="559"/>
      <c r="FSV93" s="559"/>
      <c r="FSW93" s="559"/>
      <c r="FSX93" s="559"/>
      <c r="FSY93" s="559"/>
      <c r="FSZ93" s="559"/>
      <c r="FTA93" s="149"/>
      <c r="FTB93" s="559"/>
      <c r="FTC93" s="559"/>
      <c r="FTD93" s="559"/>
      <c r="FTE93" s="559"/>
      <c r="FTF93" s="559"/>
      <c r="FTG93" s="559"/>
      <c r="FTH93" s="559"/>
      <c r="FTI93" s="559"/>
      <c r="FTJ93" s="559"/>
      <c r="FTK93" s="559"/>
      <c r="FTL93" s="149"/>
      <c r="FTM93" s="559"/>
      <c r="FTN93" s="559"/>
      <c r="FTO93" s="559"/>
      <c r="FTP93" s="559"/>
      <c r="FTQ93" s="559"/>
      <c r="FTR93" s="559"/>
      <c r="FTS93" s="559"/>
      <c r="FTT93" s="559"/>
      <c r="FTU93" s="559"/>
      <c r="FTV93" s="559"/>
      <c r="FTW93" s="149"/>
      <c r="FTX93" s="559"/>
      <c r="FTY93" s="559"/>
      <c r="FTZ93" s="559"/>
      <c r="FUA93" s="559"/>
      <c r="FUB93" s="559"/>
      <c r="FUC93" s="559"/>
      <c r="FUD93" s="559"/>
      <c r="FUE93" s="559"/>
      <c r="FUF93" s="559"/>
      <c r="FUG93" s="559"/>
      <c r="FUH93" s="149"/>
      <c r="FUI93" s="559"/>
      <c r="FUJ93" s="559"/>
      <c r="FUK93" s="559"/>
      <c r="FUL93" s="559"/>
      <c r="FUM93" s="559"/>
      <c r="FUN93" s="559"/>
      <c r="FUO93" s="559"/>
      <c r="FUP93" s="559"/>
      <c r="FUQ93" s="559"/>
      <c r="FUR93" s="559"/>
      <c r="FUS93" s="149"/>
      <c r="FUT93" s="559"/>
      <c r="FUU93" s="559"/>
      <c r="FUV93" s="559"/>
      <c r="FUW93" s="559"/>
      <c r="FUX93" s="559"/>
      <c r="FUY93" s="559"/>
      <c r="FUZ93" s="559"/>
      <c r="FVA93" s="559"/>
      <c r="FVB93" s="559"/>
      <c r="FVC93" s="559"/>
      <c r="FVD93" s="149"/>
      <c r="FVE93" s="559"/>
      <c r="FVF93" s="559"/>
      <c r="FVG93" s="559"/>
      <c r="FVH93" s="559"/>
      <c r="FVI93" s="559"/>
      <c r="FVJ93" s="559"/>
      <c r="FVK93" s="559"/>
      <c r="FVL93" s="559"/>
      <c r="FVM93" s="559"/>
      <c r="FVN93" s="559"/>
      <c r="FVO93" s="149"/>
      <c r="FVP93" s="559"/>
      <c r="FVQ93" s="559"/>
      <c r="FVR93" s="559"/>
      <c r="FVS93" s="559"/>
      <c r="FVT93" s="559"/>
      <c r="FVU93" s="559"/>
      <c r="FVV93" s="559"/>
      <c r="FVW93" s="559"/>
      <c r="FVX93" s="559"/>
      <c r="FVY93" s="559"/>
      <c r="FVZ93" s="149"/>
      <c r="FWA93" s="559"/>
      <c r="FWB93" s="559"/>
      <c r="FWC93" s="559"/>
      <c r="FWD93" s="559"/>
      <c r="FWE93" s="559"/>
      <c r="FWF93" s="559"/>
      <c r="FWG93" s="559"/>
      <c r="FWH93" s="559"/>
      <c r="FWI93" s="559"/>
      <c r="FWJ93" s="559"/>
      <c r="FWK93" s="149"/>
      <c r="FWL93" s="559"/>
      <c r="FWM93" s="559"/>
      <c r="FWN93" s="559"/>
      <c r="FWO93" s="559"/>
      <c r="FWP93" s="559"/>
      <c r="FWQ93" s="559"/>
      <c r="FWR93" s="559"/>
      <c r="FWS93" s="559"/>
      <c r="FWT93" s="559"/>
      <c r="FWU93" s="559"/>
      <c r="FWV93" s="149"/>
      <c r="FWW93" s="559"/>
      <c r="FWX93" s="559"/>
      <c r="FWY93" s="559"/>
      <c r="FWZ93" s="559"/>
      <c r="FXA93" s="559"/>
      <c r="FXB93" s="559"/>
      <c r="FXC93" s="559"/>
      <c r="FXD93" s="559"/>
      <c r="FXE93" s="559"/>
      <c r="FXF93" s="559"/>
      <c r="FXG93" s="149"/>
      <c r="FXH93" s="559"/>
      <c r="FXI93" s="559"/>
      <c r="FXJ93" s="559"/>
      <c r="FXK93" s="559"/>
      <c r="FXL93" s="559"/>
      <c r="FXM93" s="559"/>
      <c r="FXN93" s="559"/>
      <c r="FXO93" s="559"/>
      <c r="FXP93" s="559"/>
      <c r="FXQ93" s="559"/>
      <c r="FXR93" s="149"/>
      <c r="FXS93" s="559"/>
      <c r="FXT93" s="559"/>
      <c r="FXU93" s="559"/>
      <c r="FXV93" s="559"/>
      <c r="FXW93" s="559"/>
      <c r="FXX93" s="559"/>
      <c r="FXY93" s="559"/>
      <c r="FXZ93" s="559"/>
      <c r="FYA93" s="559"/>
      <c r="FYB93" s="559"/>
      <c r="FYC93" s="149"/>
      <c r="FYD93" s="559"/>
      <c r="FYE93" s="559"/>
      <c r="FYF93" s="559"/>
      <c r="FYG93" s="559"/>
      <c r="FYH93" s="559"/>
      <c r="FYI93" s="559"/>
      <c r="FYJ93" s="559"/>
      <c r="FYK93" s="559"/>
      <c r="FYL93" s="559"/>
      <c r="FYM93" s="559"/>
      <c r="FYN93" s="149"/>
      <c r="FYO93" s="559"/>
      <c r="FYP93" s="559"/>
      <c r="FYQ93" s="559"/>
      <c r="FYR93" s="559"/>
      <c r="FYS93" s="559"/>
      <c r="FYT93" s="559"/>
      <c r="FYU93" s="559"/>
      <c r="FYV93" s="559"/>
      <c r="FYW93" s="559"/>
      <c r="FYX93" s="559"/>
      <c r="FYY93" s="149"/>
      <c r="FYZ93" s="559"/>
      <c r="FZA93" s="559"/>
      <c r="FZB93" s="559"/>
      <c r="FZC93" s="559"/>
      <c r="FZD93" s="559"/>
      <c r="FZE93" s="559"/>
      <c r="FZF93" s="559"/>
      <c r="FZG93" s="559"/>
      <c r="FZH93" s="559"/>
      <c r="FZI93" s="559"/>
      <c r="FZJ93" s="149"/>
      <c r="FZK93" s="559"/>
      <c r="FZL93" s="559"/>
      <c r="FZM93" s="559"/>
      <c r="FZN93" s="559"/>
      <c r="FZO93" s="559"/>
      <c r="FZP93" s="559"/>
      <c r="FZQ93" s="559"/>
      <c r="FZR93" s="559"/>
      <c r="FZS93" s="559"/>
      <c r="FZT93" s="559"/>
      <c r="FZU93" s="149"/>
      <c r="FZV93" s="559"/>
      <c r="FZW93" s="559"/>
      <c r="FZX93" s="559"/>
      <c r="FZY93" s="559"/>
      <c r="FZZ93" s="559"/>
      <c r="GAA93" s="559"/>
      <c r="GAB93" s="559"/>
      <c r="GAC93" s="559"/>
      <c r="GAD93" s="559"/>
      <c r="GAE93" s="559"/>
      <c r="GAF93" s="149"/>
      <c r="GAG93" s="559"/>
      <c r="GAH93" s="559"/>
      <c r="GAI93" s="559"/>
      <c r="GAJ93" s="559"/>
      <c r="GAK93" s="559"/>
      <c r="GAL93" s="559"/>
      <c r="GAM93" s="559"/>
      <c r="GAN93" s="559"/>
      <c r="GAO93" s="559"/>
      <c r="GAP93" s="559"/>
      <c r="GAQ93" s="149"/>
      <c r="GAR93" s="559"/>
      <c r="GAS93" s="559"/>
      <c r="GAT93" s="559"/>
      <c r="GAU93" s="559"/>
      <c r="GAV93" s="559"/>
      <c r="GAW93" s="559"/>
      <c r="GAX93" s="559"/>
      <c r="GAY93" s="559"/>
      <c r="GAZ93" s="559"/>
      <c r="GBA93" s="559"/>
      <c r="GBB93" s="149"/>
      <c r="GBC93" s="559"/>
      <c r="GBD93" s="559"/>
      <c r="GBE93" s="559"/>
      <c r="GBF93" s="559"/>
      <c r="GBG93" s="559"/>
      <c r="GBH93" s="559"/>
      <c r="GBI93" s="559"/>
      <c r="GBJ93" s="559"/>
      <c r="GBK93" s="559"/>
      <c r="GBL93" s="559"/>
      <c r="GBM93" s="149"/>
      <c r="GBN93" s="559"/>
      <c r="GBO93" s="559"/>
      <c r="GBP93" s="559"/>
      <c r="GBQ93" s="559"/>
      <c r="GBR93" s="559"/>
      <c r="GBS93" s="559"/>
      <c r="GBT93" s="559"/>
      <c r="GBU93" s="559"/>
      <c r="GBV93" s="559"/>
      <c r="GBW93" s="559"/>
      <c r="GBX93" s="149"/>
      <c r="GBY93" s="559"/>
      <c r="GBZ93" s="559"/>
      <c r="GCA93" s="559"/>
      <c r="GCB93" s="559"/>
      <c r="GCC93" s="559"/>
      <c r="GCD93" s="559"/>
      <c r="GCE93" s="559"/>
      <c r="GCF93" s="559"/>
      <c r="GCG93" s="559"/>
      <c r="GCH93" s="559"/>
      <c r="GCI93" s="149"/>
      <c r="GCJ93" s="559"/>
      <c r="GCK93" s="559"/>
      <c r="GCL93" s="559"/>
      <c r="GCM93" s="559"/>
      <c r="GCN93" s="559"/>
      <c r="GCO93" s="559"/>
      <c r="GCP93" s="559"/>
      <c r="GCQ93" s="559"/>
      <c r="GCR93" s="559"/>
      <c r="GCS93" s="559"/>
      <c r="GCT93" s="149"/>
      <c r="GCU93" s="559"/>
      <c r="GCV93" s="559"/>
      <c r="GCW93" s="559"/>
      <c r="GCX93" s="559"/>
      <c r="GCY93" s="559"/>
      <c r="GCZ93" s="559"/>
      <c r="GDA93" s="559"/>
      <c r="GDB93" s="559"/>
      <c r="GDC93" s="559"/>
      <c r="GDD93" s="559"/>
      <c r="GDE93" s="149"/>
      <c r="GDF93" s="559"/>
      <c r="GDG93" s="559"/>
      <c r="GDH93" s="559"/>
      <c r="GDI93" s="559"/>
      <c r="GDJ93" s="559"/>
      <c r="GDK93" s="559"/>
      <c r="GDL93" s="559"/>
      <c r="GDM93" s="559"/>
      <c r="GDN93" s="559"/>
      <c r="GDO93" s="559"/>
      <c r="GDP93" s="149"/>
      <c r="GDQ93" s="559"/>
      <c r="GDR93" s="559"/>
      <c r="GDS93" s="559"/>
      <c r="GDT93" s="559"/>
      <c r="GDU93" s="559"/>
      <c r="GDV93" s="559"/>
      <c r="GDW93" s="559"/>
      <c r="GDX93" s="559"/>
      <c r="GDY93" s="559"/>
      <c r="GDZ93" s="559"/>
      <c r="GEA93" s="149"/>
      <c r="GEB93" s="559"/>
      <c r="GEC93" s="559"/>
      <c r="GED93" s="559"/>
      <c r="GEE93" s="559"/>
      <c r="GEF93" s="559"/>
      <c r="GEG93" s="559"/>
      <c r="GEH93" s="559"/>
      <c r="GEI93" s="559"/>
      <c r="GEJ93" s="559"/>
      <c r="GEK93" s="559"/>
      <c r="GEL93" s="149"/>
      <c r="GEM93" s="559"/>
      <c r="GEN93" s="559"/>
      <c r="GEO93" s="559"/>
      <c r="GEP93" s="559"/>
      <c r="GEQ93" s="559"/>
      <c r="GER93" s="559"/>
      <c r="GES93" s="559"/>
      <c r="GET93" s="559"/>
      <c r="GEU93" s="559"/>
      <c r="GEV93" s="559"/>
      <c r="GEW93" s="149"/>
      <c r="GEX93" s="559"/>
      <c r="GEY93" s="559"/>
      <c r="GEZ93" s="559"/>
      <c r="GFA93" s="559"/>
      <c r="GFB93" s="559"/>
      <c r="GFC93" s="559"/>
      <c r="GFD93" s="559"/>
      <c r="GFE93" s="559"/>
      <c r="GFF93" s="559"/>
      <c r="GFG93" s="559"/>
      <c r="GFH93" s="149"/>
      <c r="GFI93" s="559"/>
      <c r="GFJ93" s="559"/>
      <c r="GFK93" s="559"/>
      <c r="GFL93" s="559"/>
      <c r="GFM93" s="559"/>
      <c r="GFN93" s="559"/>
      <c r="GFO93" s="559"/>
      <c r="GFP93" s="559"/>
      <c r="GFQ93" s="559"/>
      <c r="GFR93" s="559"/>
      <c r="GFS93" s="149"/>
      <c r="GFT93" s="559"/>
      <c r="GFU93" s="559"/>
      <c r="GFV93" s="559"/>
      <c r="GFW93" s="559"/>
      <c r="GFX93" s="559"/>
      <c r="GFY93" s="559"/>
      <c r="GFZ93" s="559"/>
      <c r="GGA93" s="559"/>
      <c r="GGB93" s="559"/>
      <c r="GGC93" s="559"/>
      <c r="GGD93" s="149"/>
      <c r="GGE93" s="559"/>
      <c r="GGF93" s="559"/>
      <c r="GGG93" s="559"/>
      <c r="GGH93" s="559"/>
      <c r="GGI93" s="559"/>
      <c r="GGJ93" s="559"/>
      <c r="GGK93" s="559"/>
      <c r="GGL93" s="559"/>
      <c r="GGM93" s="559"/>
      <c r="GGN93" s="559"/>
      <c r="GGO93" s="149"/>
      <c r="GGP93" s="559"/>
      <c r="GGQ93" s="559"/>
      <c r="GGR93" s="559"/>
      <c r="GGS93" s="559"/>
      <c r="GGT93" s="559"/>
      <c r="GGU93" s="559"/>
      <c r="GGV93" s="559"/>
      <c r="GGW93" s="559"/>
      <c r="GGX93" s="559"/>
      <c r="GGY93" s="559"/>
      <c r="GGZ93" s="149"/>
      <c r="GHA93" s="559"/>
      <c r="GHB93" s="559"/>
      <c r="GHC93" s="559"/>
      <c r="GHD93" s="559"/>
      <c r="GHE93" s="559"/>
      <c r="GHF93" s="559"/>
      <c r="GHG93" s="559"/>
      <c r="GHH93" s="559"/>
      <c r="GHI93" s="559"/>
      <c r="GHJ93" s="559"/>
      <c r="GHK93" s="149"/>
      <c r="GHL93" s="559"/>
      <c r="GHM93" s="559"/>
      <c r="GHN93" s="559"/>
      <c r="GHO93" s="559"/>
      <c r="GHP93" s="559"/>
      <c r="GHQ93" s="559"/>
      <c r="GHR93" s="559"/>
      <c r="GHS93" s="559"/>
      <c r="GHT93" s="559"/>
      <c r="GHU93" s="559"/>
      <c r="GHV93" s="149"/>
      <c r="GHW93" s="559"/>
      <c r="GHX93" s="559"/>
      <c r="GHY93" s="559"/>
      <c r="GHZ93" s="559"/>
      <c r="GIA93" s="559"/>
      <c r="GIB93" s="559"/>
      <c r="GIC93" s="559"/>
      <c r="GID93" s="559"/>
      <c r="GIE93" s="559"/>
      <c r="GIF93" s="559"/>
      <c r="GIG93" s="149"/>
      <c r="GIH93" s="559"/>
      <c r="GII93" s="559"/>
      <c r="GIJ93" s="559"/>
      <c r="GIK93" s="559"/>
      <c r="GIL93" s="559"/>
      <c r="GIM93" s="559"/>
      <c r="GIN93" s="559"/>
      <c r="GIO93" s="559"/>
      <c r="GIP93" s="559"/>
      <c r="GIQ93" s="559"/>
      <c r="GIR93" s="149"/>
      <c r="GIS93" s="559"/>
      <c r="GIT93" s="559"/>
      <c r="GIU93" s="559"/>
      <c r="GIV93" s="559"/>
      <c r="GIW93" s="559"/>
      <c r="GIX93" s="559"/>
      <c r="GIY93" s="559"/>
      <c r="GIZ93" s="559"/>
      <c r="GJA93" s="559"/>
      <c r="GJB93" s="559"/>
      <c r="GJC93" s="149"/>
      <c r="GJD93" s="559"/>
      <c r="GJE93" s="559"/>
      <c r="GJF93" s="559"/>
      <c r="GJG93" s="559"/>
      <c r="GJH93" s="559"/>
      <c r="GJI93" s="559"/>
      <c r="GJJ93" s="559"/>
      <c r="GJK93" s="559"/>
      <c r="GJL93" s="559"/>
      <c r="GJM93" s="559"/>
      <c r="GJN93" s="149"/>
      <c r="GJO93" s="559"/>
      <c r="GJP93" s="559"/>
      <c r="GJQ93" s="559"/>
      <c r="GJR93" s="559"/>
      <c r="GJS93" s="559"/>
      <c r="GJT93" s="559"/>
      <c r="GJU93" s="559"/>
      <c r="GJV93" s="559"/>
      <c r="GJW93" s="559"/>
      <c r="GJX93" s="559"/>
      <c r="GJY93" s="149"/>
      <c r="GJZ93" s="559"/>
      <c r="GKA93" s="559"/>
      <c r="GKB93" s="559"/>
      <c r="GKC93" s="559"/>
      <c r="GKD93" s="559"/>
      <c r="GKE93" s="559"/>
      <c r="GKF93" s="559"/>
      <c r="GKG93" s="559"/>
      <c r="GKH93" s="559"/>
      <c r="GKI93" s="559"/>
      <c r="GKJ93" s="149"/>
      <c r="GKK93" s="559"/>
      <c r="GKL93" s="559"/>
      <c r="GKM93" s="559"/>
      <c r="GKN93" s="559"/>
      <c r="GKO93" s="559"/>
      <c r="GKP93" s="559"/>
      <c r="GKQ93" s="559"/>
      <c r="GKR93" s="559"/>
      <c r="GKS93" s="559"/>
      <c r="GKT93" s="559"/>
      <c r="GKU93" s="149"/>
      <c r="GKV93" s="559"/>
      <c r="GKW93" s="559"/>
      <c r="GKX93" s="559"/>
      <c r="GKY93" s="559"/>
      <c r="GKZ93" s="559"/>
      <c r="GLA93" s="559"/>
      <c r="GLB93" s="559"/>
      <c r="GLC93" s="559"/>
      <c r="GLD93" s="559"/>
      <c r="GLE93" s="559"/>
      <c r="GLF93" s="149"/>
      <c r="GLG93" s="559"/>
      <c r="GLH93" s="559"/>
      <c r="GLI93" s="559"/>
      <c r="GLJ93" s="559"/>
      <c r="GLK93" s="559"/>
      <c r="GLL93" s="559"/>
      <c r="GLM93" s="559"/>
      <c r="GLN93" s="559"/>
      <c r="GLO93" s="559"/>
      <c r="GLP93" s="559"/>
      <c r="GLQ93" s="149"/>
      <c r="GLR93" s="559"/>
      <c r="GLS93" s="559"/>
      <c r="GLT93" s="559"/>
      <c r="GLU93" s="559"/>
      <c r="GLV93" s="559"/>
      <c r="GLW93" s="559"/>
      <c r="GLX93" s="559"/>
      <c r="GLY93" s="559"/>
      <c r="GLZ93" s="559"/>
      <c r="GMA93" s="559"/>
      <c r="GMB93" s="149"/>
      <c r="GMC93" s="559"/>
      <c r="GMD93" s="559"/>
      <c r="GME93" s="559"/>
      <c r="GMF93" s="559"/>
      <c r="GMG93" s="559"/>
      <c r="GMH93" s="559"/>
      <c r="GMI93" s="559"/>
      <c r="GMJ93" s="559"/>
      <c r="GMK93" s="559"/>
      <c r="GML93" s="559"/>
      <c r="GMM93" s="149"/>
      <c r="GMN93" s="559"/>
      <c r="GMO93" s="559"/>
      <c r="GMP93" s="559"/>
      <c r="GMQ93" s="559"/>
      <c r="GMR93" s="559"/>
      <c r="GMS93" s="559"/>
      <c r="GMT93" s="559"/>
      <c r="GMU93" s="559"/>
      <c r="GMV93" s="559"/>
      <c r="GMW93" s="559"/>
      <c r="GMX93" s="149"/>
      <c r="GMY93" s="559"/>
      <c r="GMZ93" s="559"/>
      <c r="GNA93" s="559"/>
      <c r="GNB93" s="559"/>
      <c r="GNC93" s="559"/>
      <c r="GND93" s="559"/>
      <c r="GNE93" s="559"/>
      <c r="GNF93" s="559"/>
      <c r="GNG93" s="559"/>
      <c r="GNH93" s="559"/>
      <c r="GNI93" s="149"/>
      <c r="GNJ93" s="559"/>
      <c r="GNK93" s="559"/>
      <c r="GNL93" s="559"/>
      <c r="GNM93" s="559"/>
      <c r="GNN93" s="559"/>
      <c r="GNO93" s="559"/>
      <c r="GNP93" s="559"/>
      <c r="GNQ93" s="559"/>
      <c r="GNR93" s="559"/>
      <c r="GNS93" s="559"/>
      <c r="GNT93" s="149"/>
      <c r="GNU93" s="559"/>
      <c r="GNV93" s="559"/>
      <c r="GNW93" s="559"/>
      <c r="GNX93" s="559"/>
      <c r="GNY93" s="559"/>
      <c r="GNZ93" s="559"/>
      <c r="GOA93" s="559"/>
      <c r="GOB93" s="559"/>
      <c r="GOC93" s="559"/>
      <c r="GOD93" s="559"/>
      <c r="GOE93" s="149"/>
      <c r="GOF93" s="559"/>
      <c r="GOG93" s="559"/>
      <c r="GOH93" s="559"/>
      <c r="GOI93" s="559"/>
      <c r="GOJ93" s="559"/>
      <c r="GOK93" s="559"/>
      <c r="GOL93" s="559"/>
      <c r="GOM93" s="559"/>
      <c r="GON93" s="559"/>
      <c r="GOO93" s="559"/>
      <c r="GOP93" s="149"/>
      <c r="GOQ93" s="559"/>
      <c r="GOR93" s="559"/>
      <c r="GOS93" s="559"/>
      <c r="GOT93" s="559"/>
      <c r="GOU93" s="559"/>
      <c r="GOV93" s="559"/>
      <c r="GOW93" s="559"/>
      <c r="GOX93" s="559"/>
      <c r="GOY93" s="559"/>
      <c r="GOZ93" s="559"/>
      <c r="GPA93" s="149"/>
      <c r="GPB93" s="559"/>
      <c r="GPC93" s="559"/>
      <c r="GPD93" s="559"/>
      <c r="GPE93" s="559"/>
      <c r="GPF93" s="559"/>
      <c r="GPG93" s="559"/>
      <c r="GPH93" s="559"/>
      <c r="GPI93" s="559"/>
      <c r="GPJ93" s="559"/>
      <c r="GPK93" s="559"/>
      <c r="GPL93" s="149"/>
      <c r="GPM93" s="559"/>
      <c r="GPN93" s="559"/>
      <c r="GPO93" s="559"/>
      <c r="GPP93" s="559"/>
      <c r="GPQ93" s="559"/>
      <c r="GPR93" s="559"/>
      <c r="GPS93" s="559"/>
      <c r="GPT93" s="559"/>
      <c r="GPU93" s="559"/>
      <c r="GPV93" s="559"/>
      <c r="GPW93" s="149"/>
      <c r="GPX93" s="559"/>
      <c r="GPY93" s="559"/>
      <c r="GPZ93" s="559"/>
      <c r="GQA93" s="559"/>
      <c r="GQB93" s="559"/>
      <c r="GQC93" s="559"/>
      <c r="GQD93" s="559"/>
      <c r="GQE93" s="559"/>
      <c r="GQF93" s="559"/>
      <c r="GQG93" s="559"/>
      <c r="GQH93" s="149"/>
      <c r="GQI93" s="559"/>
      <c r="GQJ93" s="559"/>
      <c r="GQK93" s="559"/>
      <c r="GQL93" s="559"/>
      <c r="GQM93" s="559"/>
      <c r="GQN93" s="559"/>
      <c r="GQO93" s="559"/>
      <c r="GQP93" s="559"/>
      <c r="GQQ93" s="559"/>
      <c r="GQR93" s="559"/>
      <c r="GQS93" s="149"/>
      <c r="GQT93" s="559"/>
      <c r="GQU93" s="559"/>
      <c r="GQV93" s="559"/>
      <c r="GQW93" s="559"/>
      <c r="GQX93" s="559"/>
      <c r="GQY93" s="559"/>
      <c r="GQZ93" s="559"/>
      <c r="GRA93" s="559"/>
      <c r="GRB93" s="559"/>
      <c r="GRC93" s="559"/>
      <c r="GRD93" s="149"/>
      <c r="GRE93" s="559"/>
      <c r="GRF93" s="559"/>
      <c r="GRG93" s="559"/>
      <c r="GRH93" s="559"/>
      <c r="GRI93" s="559"/>
      <c r="GRJ93" s="559"/>
      <c r="GRK93" s="559"/>
      <c r="GRL93" s="559"/>
      <c r="GRM93" s="559"/>
      <c r="GRN93" s="559"/>
      <c r="GRO93" s="149"/>
      <c r="GRP93" s="559"/>
      <c r="GRQ93" s="559"/>
      <c r="GRR93" s="559"/>
      <c r="GRS93" s="559"/>
      <c r="GRT93" s="559"/>
      <c r="GRU93" s="559"/>
      <c r="GRV93" s="559"/>
      <c r="GRW93" s="559"/>
      <c r="GRX93" s="559"/>
      <c r="GRY93" s="559"/>
      <c r="GRZ93" s="149"/>
      <c r="GSA93" s="559"/>
      <c r="GSB93" s="559"/>
      <c r="GSC93" s="559"/>
      <c r="GSD93" s="559"/>
      <c r="GSE93" s="559"/>
      <c r="GSF93" s="559"/>
      <c r="GSG93" s="559"/>
      <c r="GSH93" s="559"/>
      <c r="GSI93" s="559"/>
      <c r="GSJ93" s="559"/>
      <c r="GSK93" s="149"/>
      <c r="GSL93" s="559"/>
      <c r="GSM93" s="559"/>
      <c r="GSN93" s="559"/>
      <c r="GSO93" s="559"/>
      <c r="GSP93" s="559"/>
      <c r="GSQ93" s="559"/>
      <c r="GSR93" s="559"/>
      <c r="GSS93" s="559"/>
      <c r="GST93" s="559"/>
      <c r="GSU93" s="559"/>
      <c r="GSV93" s="149"/>
      <c r="GSW93" s="559"/>
      <c r="GSX93" s="559"/>
      <c r="GSY93" s="559"/>
      <c r="GSZ93" s="559"/>
      <c r="GTA93" s="559"/>
      <c r="GTB93" s="559"/>
      <c r="GTC93" s="559"/>
      <c r="GTD93" s="559"/>
      <c r="GTE93" s="559"/>
      <c r="GTF93" s="559"/>
      <c r="GTG93" s="149"/>
      <c r="GTH93" s="559"/>
      <c r="GTI93" s="559"/>
      <c r="GTJ93" s="559"/>
      <c r="GTK93" s="559"/>
      <c r="GTL93" s="559"/>
      <c r="GTM93" s="559"/>
      <c r="GTN93" s="559"/>
      <c r="GTO93" s="559"/>
      <c r="GTP93" s="559"/>
      <c r="GTQ93" s="559"/>
      <c r="GTR93" s="149"/>
      <c r="GTS93" s="559"/>
      <c r="GTT93" s="559"/>
      <c r="GTU93" s="559"/>
      <c r="GTV93" s="559"/>
      <c r="GTW93" s="559"/>
      <c r="GTX93" s="559"/>
      <c r="GTY93" s="559"/>
      <c r="GTZ93" s="559"/>
      <c r="GUA93" s="559"/>
      <c r="GUB93" s="559"/>
      <c r="GUC93" s="149"/>
      <c r="GUD93" s="559"/>
      <c r="GUE93" s="559"/>
      <c r="GUF93" s="559"/>
      <c r="GUG93" s="559"/>
      <c r="GUH93" s="559"/>
      <c r="GUI93" s="559"/>
      <c r="GUJ93" s="559"/>
      <c r="GUK93" s="559"/>
      <c r="GUL93" s="559"/>
      <c r="GUM93" s="559"/>
      <c r="GUN93" s="149"/>
      <c r="GUO93" s="559"/>
      <c r="GUP93" s="559"/>
      <c r="GUQ93" s="559"/>
      <c r="GUR93" s="559"/>
      <c r="GUS93" s="559"/>
      <c r="GUT93" s="559"/>
      <c r="GUU93" s="559"/>
      <c r="GUV93" s="559"/>
      <c r="GUW93" s="559"/>
      <c r="GUX93" s="559"/>
      <c r="GUY93" s="149"/>
      <c r="GUZ93" s="559"/>
      <c r="GVA93" s="559"/>
      <c r="GVB93" s="559"/>
      <c r="GVC93" s="559"/>
      <c r="GVD93" s="559"/>
      <c r="GVE93" s="559"/>
      <c r="GVF93" s="559"/>
      <c r="GVG93" s="559"/>
      <c r="GVH93" s="559"/>
      <c r="GVI93" s="559"/>
      <c r="GVJ93" s="149"/>
      <c r="GVK93" s="559"/>
      <c r="GVL93" s="559"/>
      <c r="GVM93" s="559"/>
      <c r="GVN93" s="559"/>
      <c r="GVO93" s="559"/>
      <c r="GVP93" s="559"/>
      <c r="GVQ93" s="559"/>
      <c r="GVR93" s="559"/>
      <c r="GVS93" s="559"/>
      <c r="GVT93" s="559"/>
      <c r="GVU93" s="149"/>
      <c r="GVV93" s="559"/>
      <c r="GVW93" s="559"/>
      <c r="GVX93" s="559"/>
      <c r="GVY93" s="559"/>
      <c r="GVZ93" s="559"/>
      <c r="GWA93" s="559"/>
      <c r="GWB93" s="559"/>
      <c r="GWC93" s="559"/>
      <c r="GWD93" s="559"/>
      <c r="GWE93" s="559"/>
      <c r="GWF93" s="149"/>
      <c r="GWG93" s="559"/>
      <c r="GWH93" s="559"/>
      <c r="GWI93" s="559"/>
      <c r="GWJ93" s="559"/>
      <c r="GWK93" s="559"/>
      <c r="GWL93" s="559"/>
      <c r="GWM93" s="559"/>
      <c r="GWN93" s="559"/>
      <c r="GWO93" s="559"/>
      <c r="GWP93" s="559"/>
      <c r="GWQ93" s="149"/>
      <c r="GWR93" s="559"/>
      <c r="GWS93" s="559"/>
      <c r="GWT93" s="559"/>
      <c r="GWU93" s="559"/>
      <c r="GWV93" s="559"/>
      <c r="GWW93" s="559"/>
      <c r="GWX93" s="559"/>
      <c r="GWY93" s="559"/>
      <c r="GWZ93" s="559"/>
      <c r="GXA93" s="559"/>
      <c r="GXB93" s="149"/>
      <c r="GXC93" s="559"/>
      <c r="GXD93" s="559"/>
      <c r="GXE93" s="559"/>
      <c r="GXF93" s="559"/>
      <c r="GXG93" s="559"/>
      <c r="GXH93" s="559"/>
      <c r="GXI93" s="559"/>
      <c r="GXJ93" s="559"/>
      <c r="GXK93" s="559"/>
      <c r="GXL93" s="559"/>
      <c r="GXM93" s="149"/>
      <c r="GXN93" s="559"/>
      <c r="GXO93" s="559"/>
      <c r="GXP93" s="559"/>
      <c r="GXQ93" s="559"/>
      <c r="GXR93" s="559"/>
      <c r="GXS93" s="559"/>
      <c r="GXT93" s="559"/>
      <c r="GXU93" s="559"/>
      <c r="GXV93" s="559"/>
      <c r="GXW93" s="559"/>
      <c r="GXX93" s="149"/>
      <c r="GXY93" s="559"/>
      <c r="GXZ93" s="559"/>
      <c r="GYA93" s="559"/>
      <c r="GYB93" s="559"/>
      <c r="GYC93" s="559"/>
      <c r="GYD93" s="559"/>
      <c r="GYE93" s="559"/>
      <c r="GYF93" s="559"/>
      <c r="GYG93" s="559"/>
      <c r="GYH93" s="559"/>
      <c r="GYI93" s="149"/>
      <c r="GYJ93" s="559"/>
      <c r="GYK93" s="559"/>
      <c r="GYL93" s="559"/>
      <c r="GYM93" s="559"/>
      <c r="GYN93" s="559"/>
      <c r="GYO93" s="559"/>
      <c r="GYP93" s="559"/>
      <c r="GYQ93" s="559"/>
      <c r="GYR93" s="559"/>
      <c r="GYS93" s="559"/>
      <c r="GYT93" s="149"/>
      <c r="GYU93" s="559"/>
      <c r="GYV93" s="559"/>
      <c r="GYW93" s="559"/>
      <c r="GYX93" s="559"/>
      <c r="GYY93" s="559"/>
      <c r="GYZ93" s="559"/>
      <c r="GZA93" s="559"/>
      <c r="GZB93" s="559"/>
      <c r="GZC93" s="559"/>
      <c r="GZD93" s="559"/>
      <c r="GZE93" s="149"/>
      <c r="GZF93" s="559"/>
      <c r="GZG93" s="559"/>
      <c r="GZH93" s="559"/>
      <c r="GZI93" s="559"/>
      <c r="GZJ93" s="559"/>
      <c r="GZK93" s="559"/>
      <c r="GZL93" s="559"/>
      <c r="GZM93" s="559"/>
      <c r="GZN93" s="559"/>
      <c r="GZO93" s="559"/>
      <c r="GZP93" s="149"/>
      <c r="GZQ93" s="559"/>
      <c r="GZR93" s="559"/>
      <c r="GZS93" s="559"/>
      <c r="GZT93" s="559"/>
      <c r="GZU93" s="559"/>
      <c r="GZV93" s="559"/>
      <c r="GZW93" s="559"/>
      <c r="GZX93" s="559"/>
      <c r="GZY93" s="559"/>
      <c r="GZZ93" s="559"/>
      <c r="HAA93" s="149"/>
      <c r="HAB93" s="559"/>
      <c r="HAC93" s="559"/>
      <c r="HAD93" s="559"/>
      <c r="HAE93" s="559"/>
      <c r="HAF93" s="559"/>
      <c r="HAG93" s="559"/>
      <c r="HAH93" s="559"/>
      <c r="HAI93" s="559"/>
      <c r="HAJ93" s="559"/>
      <c r="HAK93" s="559"/>
      <c r="HAL93" s="149"/>
      <c r="HAM93" s="559"/>
      <c r="HAN93" s="559"/>
      <c r="HAO93" s="559"/>
      <c r="HAP93" s="559"/>
      <c r="HAQ93" s="559"/>
      <c r="HAR93" s="559"/>
      <c r="HAS93" s="559"/>
      <c r="HAT93" s="559"/>
      <c r="HAU93" s="559"/>
      <c r="HAV93" s="559"/>
      <c r="HAW93" s="149"/>
      <c r="HAX93" s="559"/>
      <c r="HAY93" s="559"/>
      <c r="HAZ93" s="559"/>
      <c r="HBA93" s="559"/>
      <c r="HBB93" s="559"/>
      <c r="HBC93" s="559"/>
      <c r="HBD93" s="559"/>
      <c r="HBE93" s="559"/>
      <c r="HBF93" s="559"/>
      <c r="HBG93" s="559"/>
      <c r="HBH93" s="149"/>
      <c r="HBI93" s="559"/>
      <c r="HBJ93" s="559"/>
      <c r="HBK93" s="559"/>
      <c r="HBL93" s="559"/>
      <c r="HBM93" s="559"/>
      <c r="HBN93" s="559"/>
      <c r="HBO93" s="559"/>
      <c r="HBP93" s="559"/>
      <c r="HBQ93" s="559"/>
      <c r="HBR93" s="559"/>
      <c r="HBS93" s="149"/>
      <c r="HBT93" s="559"/>
      <c r="HBU93" s="559"/>
      <c r="HBV93" s="559"/>
      <c r="HBW93" s="559"/>
      <c r="HBX93" s="559"/>
      <c r="HBY93" s="559"/>
      <c r="HBZ93" s="559"/>
      <c r="HCA93" s="559"/>
      <c r="HCB93" s="559"/>
      <c r="HCC93" s="559"/>
      <c r="HCD93" s="149"/>
      <c r="HCE93" s="559"/>
      <c r="HCF93" s="559"/>
      <c r="HCG93" s="559"/>
      <c r="HCH93" s="559"/>
      <c r="HCI93" s="559"/>
      <c r="HCJ93" s="559"/>
      <c r="HCK93" s="559"/>
      <c r="HCL93" s="559"/>
      <c r="HCM93" s="559"/>
      <c r="HCN93" s="559"/>
      <c r="HCO93" s="149"/>
      <c r="HCP93" s="559"/>
      <c r="HCQ93" s="559"/>
      <c r="HCR93" s="559"/>
      <c r="HCS93" s="559"/>
      <c r="HCT93" s="559"/>
      <c r="HCU93" s="559"/>
      <c r="HCV93" s="559"/>
      <c r="HCW93" s="559"/>
      <c r="HCX93" s="559"/>
      <c r="HCY93" s="559"/>
      <c r="HCZ93" s="149"/>
      <c r="HDA93" s="559"/>
      <c r="HDB93" s="559"/>
      <c r="HDC93" s="559"/>
      <c r="HDD93" s="559"/>
      <c r="HDE93" s="559"/>
      <c r="HDF93" s="559"/>
      <c r="HDG93" s="559"/>
      <c r="HDH93" s="559"/>
      <c r="HDI93" s="559"/>
      <c r="HDJ93" s="559"/>
      <c r="HDK93" s="149"/>
      <c r="HDL93" s="559"/>
      <c r="HDM93" s="559"/>
      <c r="HDN93" s="559"/>
      <c r="HDO93" s="559"/>
      <c r="HDP93" s="559"/>
      <c r="HDQ93" s="559"/>
      <c r="HDR93" s="559"/>
      <c r="HDS93" s="559"/>
      <c r="HDT93" s="559"/>
      <c r="HDU93" s="559"/>
      <c r="HDV93" s="149"/>
      <c r="HDW93" s="559"/>
      <c r="HDX93" s="559"/>
      <c r="HDY93" s="559"/>
      <c r="HDZ93" s="559"/>
      <c r="HEA93" s="559"/>
      <c r="HEB93" s="559"/>
      <c r="HEC93" s="559"/>
      <c r="HED93" s="559"/>
      <c r="HEE93" s="559"/>
      <c r="HEF93" s="559"/>
      <c r="HEG93" s="149"/>
      <c r="HEH93" s="559"/>
      <c r="HEI93" s="559"/>
      <c r="HEJ93" s="559"/>
      <c r="HEK93" s="559"/>
      <c r="HEL93" s="559"/>
      <c r="HEM93" s="559"/>
      <c r="HEN93" s="559"/>
      <c r="HEO93" s="559"/>
      <c r="HEP93" s="559"/>
      <c r="HEQ93" s="559"/>
      <c r="HER93" s="149"/>
      <c r="HES93" s="559"/>
      <c r="HET93" s="559"/>
      <c r="HEU93" s="559"/>
      <c r="HEV93" s="559"/>
      <c r="HEW93" s="559"/>
      <c r="HEX93" s="559"/>
      <c r="HEY93" s="559"/>
      <c r="HEZ93" s="559"/>
      <c r="HFA93" s="559"/>
      <c r="HFB93" s="559"/>
      <c r="HFC93" s="149"/>
      <c r="HFD93" s="559"/>
      <c r="HFE93" s="559"/>
      <c r="HFF93" s="559"/>
      <c r="HFG93" s="559"/>
      <c r="HFH93" s="559"/>
      <c r="HFI93" s="559"/>
      <c r="HFJ93" s="559"/>
      <c r="HFK93" s="559"/>
      <c r="HFL93" s="559"/>
      <c r="HFM93" s="559"/>
      <c r="HFN93" s="149"/>
      <c r="HFO93" s="559"/>
      <c r="HFP93" s="559"/>
      <c r="HFQ93" s="559"/>
      <c r="HFR93" s="559"/>
      <c r="HFS93" s="559"/>
      <c r="HFT93" s="559"/>
      <c r="HFU93" s="559"/>
      <c r="HFV93" s="559"/>
      <c r="HFW93" s="559"/>
      <c r="HFX93" s="559"/>
      <c r="HFY93" s="149"/>
      <c r="HFZ93" s="559"/>
      <c r="HGA93" s="559"/>
      <c r="HGB93" s="559"/>
      <c r="HGC93" s="559"/>
      <c r="HGD93" s="559"/>
      <c r="HGE93" s="559"/>
      <c r="HGF93" s="559"/>
      <c r="HGG93" s="559"/>
      <c r="HGH93" s="559"/>
      <c r="HGI93" s="559"/>
      <c r="HGJ93" s="149"/>
      <c r="HGK93" s="559"/>
      <c r="HGL93" s="559"/>
      <c r="HGM93" s="559"/>
      <c r="HGN93" s="559"/>
      <c r="HGO93" s="559"/>
      <c r="HGP93" s="559"/>
      <c r="HGQ93" s="559"/>
      <c r="HGR93" s="559"/>
      <c r="HGS93" s="559"/>
      <c r="HGT93" s="559"/>
      <c r="HGU93" s="149"/>
      <c r="HGV93" s="559"/>
      <c r="HGW93" s="559"/>
      <c r="HGX93" s="559"/>
      <c r="HGY93" s="559"/>
      <c r="HGZ93" s="559"/>
      <c r="HHA93" s="559"/>
      <c r="HHB93" s="559"/>
      <c r="HHC93" s="559"/>
      <c r="HHD93" s="559"/>
      <c r="HHE93" s="559"/>
      <c r="HHF93" s="149"/>
      <c r="HHG93" s="559"/>
      <c r="HHH93" s="559"/>
      <c r="HHI93" s="559"/>
      <c r="HHJ93" s="559"/>
      <c r="HHK93" s="559"/>
      <c r="HHL93" s="559"/>
      <c r="HHM93" s="559"/>
      <c r="HHN93" s="559"/>
      <c r="HHO93" s="559"/>
      <c r="HHP93" s="559"/>
      <c r="HHQ93" s="149"/>
      <c r="HHR93" s="559"/>
      <c r="HHS93" s="559"/>
      <c r="HHT93" s="559"/>
      <c r="HHU93" s="559"/>
      <c r="HHV93" s="559"/>
      <c r="HHW93" s="559"/>
      <c r="HHX93" s="559"/>
      <c r="HHY93" s="559"/>
      <c r="HHZ93" s="559"/>
      <c r="HIA93" s="559"/>
      <c r="HIB93" s="149"/>
      <c r="HIC93" s="559"/>
      <c r="HID93" s="559"/>
      <c r="HIE93" s="559"/>
      <c r="HIF93" s="559"/>
      <c r="HIG93" s="559"/>
      <c r="HIH93" s="559"/>
      <c r="HII93" s="559"/>
      <c r="HIJ93" s="559"/>
      <c r="HIK93" s="559"/>
      <c r="HIL93" s="559"/>
      <c r="HIM93" s="149"/>
      <c r="HIN93" s="559"/>
      <c r="HIO93" s="559"/>
      <c r="HIP93" s="559"/>
      <c r="HIQ93" s="559"/>
      <c r="HIR93" s="559"/>
      <c r="HIS93" s="559"/>
      <c r="HIT93" s="559"/>
      <c r="HIU93" s="559"/>
      <c r="HIV93" s="559"/>
      <c r="HIW93" s="559"/>
      <c r="HIX93" s="149"/>
      <c r="HIY93" s="559"/>
      <c r="HIZ93" s="559"/>
      <c r="HJA93" s="559"/>
      <c r="HJB93" s="559"/>
      <c r="HJC93" s="559"/>
      <c r="HJD93" s="559"/>
      <c r="HJE93" s="559"/>
      <c r="HJF93" s="559"/>
      <c r="HJG93" s="559"/>
      <c r="HJH93" s="559"/>
      <c r="HJI93" s="149"/>
      <c r="HJJ93" s="559"/>
      <c r="HJK93" s="559"/>
      <c r="HJL93" s="559"/>
      <c r="HJM93" s="559"/>
      <c r="HJN93" s="559"/>
      <c r="HJO93" s="559"/>
      <c r="HJP93" s="559"/>
      <c r="HJQ93" s="559"/>
      <c r="HJR93" s="559"/>
      <c r="HJS93" s="559"/>
      <c r="HJT93" s="149"/>
      <c r="HJU93" s="559"/>
      <c r="HJV93" s="559"/>
      <c r="HJW93" s="559"/>
      <c r="HJX93" s="559"/>
      <c r="HJY93" s="559"/>
      <c r="HJZ93" s="559"/>
      <c r="HKA93" s="559"/>
      <c r="HKB93" s="559"/>
      <c r="HKC93" s="559"/>
      <c r="HKD93" s="559"/>
      <c r="HKE93" s="149"/>
      <c r="HKF93" s="559"/>
      <c r="HKG93" s="559"/>
      <c r="HKH93" s="559"/>
      <c r="HKI93" s="559"/>
      <c r="HKJ93" s="559"/>
      <c r="HKK93" s="559"/>
      <c r="HKL93" s="559"/>
      <c r="HKM93" s="559"/>
      <c r="HKN93" s="559"/>
      <c r="HKO93" s="559"/>
      <c r="HKP93" s="149"/>
      <c r="HKQ93" s="559"/>
      <c r="HKR93" s="559"/>
      <c r="HKS93" s="559"/>
      <c r="HKT93" s="559"/>
      <c r="HKU93" s="559"/>
      <c r="HKV93" s="559"/>
      <c r="HKW93" s="559"/>
      <c r="HKX93" s="559"/>
      <c r="HKY93" s="559"/>
      <c r="HKZ93" s="559"/>
      <c r="HLA93" s="149"/>
      <c r="HLB93" s="559"/>
      <c r="HLC93" s="559"/>
      <c r="HLD93" s="559"/>
      <c r="HLE93" s="559"/>
      <c r="HLF93" s="559"/>
      <c r="HLG93" s="559"/>
      <c r="HLH93" s="559"/>
      <c r="HLI93" s="559"/>
      <c r="HLJ93" s="559"/>
      <c r="HLK93" s="559"/>
      <c r="HLL93" s="149"/>
      <c r="HLM93" s="559"/>
      <c r="HLN93" s="559"/>
      <c r="HLO93" s="559"/>
      <c r="HLP93" s="559"/>
      <c r="HLQ93" s="559"/>
      <c r="HLR93" s="559"/>
      <c r="HLS93" s="559"/>
      <c r="HLT93" s="559"/>
      <c r="HLU93" s="559"/>
      <c r="HLV93" s="559"/>
      <c r="HLW93" s="149"/>
      <c r="HLX93" s="559"/>
      <c r="HLY93" s="559"/>
      <c r="HLZ93" s="559"/>
      <c r="HMA93" s="559"/>
      <c r="HMB93" s="559"/>
      <c r="HMC93" s="559"/>
      <c r="HMD93" s="559"/>
      <c r="HME93" s="559"/>
      <c r="HMF93" s="559"/>
      <c r="HMG93" s="559"/>
      <c r="HMH93" s="149"/>
      <c r="HMI93" s="559"/>
      <c r="HMJ93" s="559"/>
      <c r="HMK93" s="559"/>
      <c r="HML93" s="559"/>
      <c r="HMM93" s="559"/>
      <c r="HMN93" s="559"/>
      <c r="HMO93" s="559"/>
      <c r="HMP93" s="559"/>
      <c r="HMQ93" s="559"/>
      <c r="HMR93" s="559"/>
      <c r="HMS93" s="149"/>
      <c r="HMT93" s="559"/>
      <c r="HMU93" s="559"/>
      <c r="HMV93" s="559"/>
      <c r="HMW93" s="559"/>
      <c r="HMX93" s="559"/>
      <c r="HMY93" s="559"/>
      <c r="HMZ93" s="559"/>
      <c r="HNA93" s="559"/>
      <c r="HNB93" s="559"/>
      <c r="HNC93" s="559"/>
      <c r="HND93" s="149"/>
      <c r="HNE93" s="559"/>
      <c r="HNF93" s="559"/>
      <c r="HNG93" s="559"/>
      <c r="HNH93" s="559"/>
      <c r="HNI93" s="559"/>
      <c r="HNJ93" s="559"/>
      <c r="HNK93" s="559"/>
      <c r="HNL93" s="559"/>
      <c r="HNM93" s="559"/>
      <c r="HNN93" s="559"/>
      <c r="HNO93" s="149"/>
      <c r="HNP93" s="559"/>
      <c r="HNQ93" s="559"/>
      <c r="HNR93" s="559"/>
      <c r="HNS93" s="559"/>
      <c r="HNT93" s="559"/>
      <c r="HNU93" s="559"/>
      <c r="HNV93" s="559"/>
      <c r="HNW93" s="559"/>
      <c r="HNX93" s="559"/>
      <c r="HNY93" s="559"/>
      <c r="HNZ93" s="149"/>
      <c r="HOA93" s="559"/>
      <c r="HOB93" s="559"/>
      <c r="HOC93" s="559"/>
      <c r="HOD93" s="559"/>
      <c r="HOE93" s="559"/>
      <c r="HOF93" s="559"/>
      <c r="HOG93" s="559"/>
      <c r="HOH93" s="559"/>
      <c r="HOI93" s="559"/>
      <c r="HOJ93" s="559"/>
      <c r="HOK93" s="149"/>
      <c r="HOL93" s="559"/>
      <c r="HOM93" s="559"/>
      <c r="HON93" s="559"/>
      <c r="HOO93" s="559"/>
      <c r="HOP93" s="559"/>
      <c r="HOQ93" s="559"/>
      <c r="HOR93" s="559"/>
      <c r="HOS93" s="559"/>
      <c r="HOT93" s="559"/>
      <c r="HOU93" s="559"/>
      <c r="HOV93" s="149"/>
      <c r="HOW93" s="559"/>
      <c r="HOX93" s="559"/>
      <c r="HOY93" s="559"/>
      <c r="HOZ93" s="559"/>
      <c r="HPA93" s="559"/>
      <c r="HPB93" s="559"/>
      <c r="HPC93" s="559"/>
      <c r="HPD93" s="559"/>
      <c r="HPE93" s="559"/>
      <c r="HPF93" s="559"/>
      <c r="HPG93" s="149"/>
      <c r="HPH93" s="559"/>
      <c r="HPI93" s="559"/>
      <c r="HPJ93" s="559"/>
      <c r="HPK93" s="559"/>
      <c r="HPL93" s="559"/>
      <c r="HPM93" s="559"/>
      <c r="HPN93" s="559"/>
      <c r="HPO93" s="559"/>
      <c r="HPP93" s="559"/>
      <c r="HPQ93" s="559"/>
      <c r="HPR93" s="149"/>
      <c r="HPS93" s="559"/>
      <c r="HPT93" s="559"/>
      <c r="HPU93" s="559"/>
      <c r="HPV93" s="559"/>
      <c r="HPW93" s="559"/>
      <c r="HPX93" s="559"/>
      <c r="HPY93" s="559"/>
      <c r="HPZ93" s="559"/>
      <c r="HQA93" s="559"/>
      <c r="HQB93" s="559"/>
      <c r="HQC93" s="149"/>
      <c r="HQD93" s="559"/>
      <c r="HQE93" s="559"/>
      <c r="HQF93" s="559"/>
      <c r="HQG93" s="559"/>
      <c r="HQH93" s="559"/>
      <c r="HQI93" s="559"/>
      <c r="HQJ93" s="559"/>
      <c r="HQK93" s="559"/>
      <c r="HQL93" s="559"/>
      <c r="HQM93" s="559"/>
      <c r="HQN93" s="149"/>
      <c r="HQO93" s="559"/>
      <c r="HQP93" s="559"/>
      <c r="HQQ93" s="559"/>
      <c r="HQR93" s="559"/>
      <c r="HQS93" s="559"/>
      <c r="HQT93" s="559"/>
      <c r="HQU93" s="559"/>
      <c r="HQV93" s="559"/>
      <c r="HQW93" s="559"/>
      <c r="HQX93" s="559"/>
      <c r="HQY93" s="149"/>
      <c r="HQZ93" s="559"/>
      <c r="HRA93" s="559"/>
      <c r="HRB93" s="559"/>
      <c r="HRC93" s="559"/>
      <c r="HRD93" s="559"/>
      <c r="HRE93" s="559"/>
      <c r="HRF93" s="559"/>
      <c r="HRG93" s="559"/>
      <c r="HRH93" s="559"/>
      <c r="HRI93" s="559"/>
      <c r="HRJ93" s="149"/>
      <c r="HRK93" s="559"/>
      <c r="HRL93" s="559"/>
      <c r="HRM93" s="559"/>
      <c r="HRN93" s="559"/>
      <c r="HRO93" s="559"/>
      <c r="HRP93" s="559"/>
      <c r="HRQ93" s="559"/>
      <c r="HRR93" s="559"/>
      <c r="HRS93" s="559"/>
      <c r="HRT93" s="559"/>
      <c r="HRU93" s="149"/>
      <c r="HRV93" s="559"/>
      <c r="HRW93" s="559"/>
      <c r="HRX93" s="559"/>
      <c r="HRY93" s="559"/>
      <c r="HRZ93" s="559"/>
      <c r="HSA93" s="559"/>
      <c r="HSB93" s="559"/>
      <c r="HSC93" s="559"/>
      <c r="HSD93" s="559"/>
      <c r="HSE93" s="559"/>
      <c r="HSF93" s="149"/>
      <c r="HSG93" s="559"/>
      <c r="HSH93" s="559"/>
      <c r="HSI93" s="559"/>
      <c r="HSJ93" s="559"/>
      <c r="HSK93" s="559"/>
      <c r="HSL93" s="559"/>
      <c r="HSM93" s="559"/>
      <c r="HSN93" s="559"/>
      <c r="HSO93" s="559"/>
      <c r="HSP93" s="559"/>
      <c r="HSQ93" s="149"/>
      <c r="HSR93" s="559"/>
      <c r="HSS93" s="559"/>
      <c r="HST93" s="559"/>
      <c r="HSU93" s="559"/>
      <c r="HSV93" s="559"/>
      <c r="HSW93" s="559"/>
      <c r="HSX93" s="559"/>
      <c r="HSY93" s="559"/>
      <c r="HSZ93" s="559"/>
      <c r="HTA93" s="559"/>
      <c r="HTB93" s="149"/>
      <c r="HTC93" s="559"/>
      <c r="HTD93" s="559"/>
      <c r="HTE93" s="559"/>
      <c r="HTF93" s="559"/>
      <c r="HTG93" s="559"/>
      <c r="HTH93" s="559"/>
      <c r="HTI93" s="559"/>
      <c r="HTJ93" s="559"/>
      <c r="HTK93" s="559"/>
      <c r="HTL93" s="559"/>
      <c r="HTM93" s="149"/>
      <c r="HTN93" s="559"/>
      <c r="HTO93" s="559"/>
      <c r="HTP93" s="559"/>
      <c r="HTQ93" s="559"/>
      <c r="HTR93" s="559"/>
      <c r="HTS93" s="559"/>
      <c r="HTT93" s="559"/>
      <c r="HTU93" s="559"/>
      <c r="HTV93" s="559"/>
      <c r="HTW93" s="559"/>
      <c r="HTX93" s="149"/>
      <c r="HTY93" s="559"/>
      <c r="HTZ93" s="559"/>
      <c r="HUA93" s="559"/>
      <c r="HUB93" s="559"/>
      <c r="HUC93" s="559"/>
      <c r="HUD93" s="559"/>
      <c r="HUE93" s="559"/>
      <c r="HUF93" s="559"/>
      <c r="HUG93" s="559"/>
      <c r="HUH93" s="559"/>
      <c r="HUI93" s="149"/>
      <c r="HUJ93" s="559"/>
      <c r="HUK93" s="559"/>
      <c r="HUL93" s="559"/>
      <c r="HUM93" s="559"/>
      <c r="HUN93" s="559"/>
      <c r="HUO93" s="559"/>
      <c r="HUP93" s="559"/>
      <c r="HUQ93" s="559"/>
      <c r="HUR93" s="559"/>
      <c r="HUS93" s="559"/>
      <c r="HUT93" s="149"/>
      <c r="HUU93" s="559"/>
      <c r="HUV93" s="559"/>
      <c r="HUW93" s="559"/>
      <c r="HUX93" s="559"/>
      <c r="HUY93" s="559"/>
      <c r="HUZ93" s="559"/>
      <c r="HVA93" s="559"/>
      <c r="HVB93" s="559"/>
      <c r="HVC93" s="559"/>
      <c r="HVD93" s="559"/>
      <c r="HVE93" s="149"/>
      <c r="HVF93" s="559"/>
      <c r="HVG93" s="559"/>
      <c r="HVH93" s="559"/>
      <c r="HVI93" s="559"/>
      <c r="HVJ93" s="559"/>
      <c r="HVK93" s="559"/>
      <c r="HVL93" s="559"/>
      <c r="HVM93" s="559"/>
      <c r="HVN93" s="559"/>
      <c r="HVO93" s="559"/>
      <c r="HVP93" s="149"/>
      <c r="HVQ93" s="559"/>
      <c r="HVR93" s="559"/>
      <c r="HVS93" s="559"/>
      <c r="HVT93" s="559"/>
      <c r="HVU93" s="559"/>
      <c r="HVV93" s="559"/>
      <c r="HVW93" s="559"/>
      <c r="HVX93" s="559"/>
      <c r="HVY93" s="559"/>
      <c r="HVZ93" s="559"/>
      <c r="HWA93" s="149"/>
      <c r="HWB93" s="559"/>
      <c r="HWC93" s="559"/>
      <c r="HWD93" s="559"/>
      <c r="HWE93" s="559"/>
      <c r="HWF93" s="559"/>
      <c r="HWG93" s="559"/>
      <c r="HWH93" s="559"/>
      <c r="HWI93" s="559"/>
      <c r="HWJ93" s="559"/>
      <c r="HWK93" s="559"/>
      <c r="HWL93" s="149"/>
      <c r="HWM93" s="559"/>
      <c r="HWN93" s="559"/>
      <c r="HWO93" s="559"/>
      <c r="HWP93" s="559"/>
      <c r="HWQ93" s="559"/>
      <c r="HWR93" s="559"/>
      <c r="HWS93" s="559"/>
      <c r="HWT93" s="559"/>
      <c r="HWU93" s="559"/>
      <c r="HWV93" s="559"/>
      <c r="HWW93" s="149"/>
      <c r="HWX93" s="559"/>
      <c r="HWY93" s="559"/>
      <c r="HWZ93" s="559"/>
      <c r="HXA93" s="559"/>
      <c r="HXB93" s="559"/>
      <c r="HXC93" s="559"/>
      <c r="HXD93" s="559"/>
      <c r="HXE93" s="559"/>
      <c r="HXF93" s="559"/>
      <c r="HXG93" s="559"/>
      <c r="HXH93" s="149"/>
      <c r="HXI93" s="559"/>
      <c r="HXJ93" s="559"/>
      <c r="HXK93" s="559"/>
      <c r="HXL93" s="559"/>
      <c r="HXM93" s="559"/>
      <c r="HXN93" s="559"/>
      <c r="HXO93" s="559"/>
      <c r="HXP93" s="559"/>
      <c r="HXQ93" s="559"/>
      <c r="HXR93" s="559"/>
      <c r="HXS93" s="149"/>
      <c r="HXT93" s="559"/>
      <c r="HXU93" s="559"/>
      <c r="HXV93" s="559"/>
      <c r="HXW93" s="559"/>
      <c r="HXX93" s="559"/>
      <c r="HXY93" s="559"/>
      <c r="HXZ93" s="559"/>
      <c r="HYA93" s="559"/>
      <c r="HYB93" s="559"/>
      <c r="HYC93" s="559"/>
      <c r="HYD93" s="149"/>
      <c r="HYE93" s="559"/>
      <c r="HYF93" s="559"/>
      <c r="HYG93" s="559"/>
      <c r="HYH93" s="559"/>
      <c r="HYI93" s="559"/>
      <c r="HYJ93" s="559"/>
      <c r="HYK93" s="559"/>
      <c r="HYL93" s="559"/>
      <c r="HYM93" s="559"/>
      <c r="HYN93" s="559"/>
      <c r="HYO93" s="149"/>
      <c r="HYP93" s="559"/>
      <c r="HYQ93" s="559"/>
      <c r="HYR93" s="559"/>
      <c r="HYS93" s="559"/>
      <c r="HYT93" s="559"/>
      <c r="HYU93" s="559"/>
      <c r="HYV93" s="559"/>
      <c r="HYW93" s="559"/>
      <c r="HYX93" s="559"/>
      <c r="HYY93" s="559"/>
      <c r="HYZ93" s="149"/>
      <c r="HZA93" s="559"/>
      <c r="HZB93" s="559"/>
      <c r="HZC93" s="559"/>
      <c r="HZD93" s="559"/>
      <c r="HZE93" s="559"/>
      <c r="HZF93" s="559"/>
      <c r="HZG93" s="559"/>
      <c r="HZH93" s="559"/>
      <c r="HZI93" s="559"/>
      <c r="HZJ93" s="559"/>
      <c r="HZK93" s="149"/>
      <c r="HZL93" s="559"/>
      <c r="HZM93" s="559"/>
      <c r="HZN93" s="559"/>
      <c r="HZO93" s="559"/>
      <c r="HZP93" s="559"/>
      <c r="HZQ93" s="559"/>
      <c r="HZR93" s="559"/>
      <c r="HZS93" s="559"/>
      <c r="HZT93" s="559"/>
      <c r="HZU93" s="559"/>
      <c r="HZV93" s="149"/>
      <c r="HZW93" s="559"/>
      <c r="HZX93" s="559"/>
      <c r="HZY93" s="559"/>
      <c r="HZZ93" s="559"/>
      <c r="IAA93" s="559"/>
      <c r="IAB93" s="559"/>
      <c r="IAC93" s="559"/>
      <c r="IAD93" s="559"/>
      <c r="IAE93" s="559"/>
      <c r="IAF93" s="559"/>
      <c r="IAG93" s="149"/>
      <c r="IAH93" s="559"/>
      <c r="IAI93" s="559"/>
      <c r="IAJ93" s="559"/>
      <c r="IAK93" s="559"/>
      <c r="IAL93" s="559"/>
      <c r="IAM93" s="559"/>
      <c r="IAN93" s="559"/>
      <c r="IAO93" s="559"/>
      <c r="IAP93" s="559"/>
      <c r="IAQ93" s="559"/>
      <c r="IAR93" s="149"/>
      <c r="IAS93" s="559"/>
      <c r="IAT93" s="559"/>
      <c r="IAU93" s="559"/>
      <c r="IAV93" s="559"/>
      <c r="IAW93" s="559"/>
      <c r="IAX93" s="559"/>
      <c r="IAY93" s="559"/>
      <c r="IAZ93" s="559"/>
      <c r="IBA93" s="559"/>
      <c r="IBB93" s="559"/>
      <c r="IBC93" s="149"/>
      <c r="IBD93" s="559"/>
      <c r="IBE93" s="559"/>
      <c r="IBF93" s="559"/>
      <c r="IBG93" s="559"/>
      <c r="IBH93" s="559"/>
      <c r="IBI93" s="559"/>
      <c r="IBJ93" s="559"/>
      <c r="IBK93" s="559"/>
      <c r="IBL93" s="559"/>
      <c r="IBM93" s="559"/>
      <c r="IBN93" s="149"/>
      <c r="IBO93" s="559"/>
      <c r="IBP93" s="559"/>
      <c r="IBQ93" s="559"/>
      <c r="IBR93" s="559"/>
      <c r="IBS93" s="559"/>
      <c r="IBT93" s="559"/>
      <c r="IBU93" s="559"/>
      <c r="IBV93" s="559"/>
      <c r="IBW93" s="559"/>
      <c r="IBX93" s="559"/>
      <c r="IBY93" s="149"/>
      <c r="IBZ93" s="559"/>
      <c r="ICA93" s="559"/>
      <c r="ICB93" s="559"/>
      <c r="ICC93" s="559"/>
      <c r="ICD93" s="559"/>
      <c r="ICE93" s="559"/>
      <c r="ICF93" s="559"/>
      <c r="ICG93" s="559"/>
      <c r="ICH93" s="559"/>
      <c r="ICI93" s="559"/>
      <c r="ICJ93" s="149"/>
      <c r="ICK93" s="559"/>
      <c r="ICL93" s="559"/>
      <c r="ICM93" s="559"/>
      <c r="ICN93" s="559"/>
      <c r="ICO93" s="559"/>
      <c r="ICP93" s="559"/>
      <c r="ICQ93" s="559"/>
      <c r="ICR93" s="559"/>
      <c r="ICS93" s="559"/>
      <c r="ICT93" s="559"/>
      <c r="ICU93" s="149"/>
      <c r="ICV93" s="559"/>
      <c r="ICW93" s="559"/>
      <c r="ICX93" s="559"/>
      <c r="ICY93" s="559"/>
      <c r="ICZ93" s="559"/>
      <c r="IDA93" s="559"/>
      <c r="IDB93" s="559"/>
      <c r="IDC93" s="559"/>
      <c r="IDD93" s="559"/>
      <c r="IDE93" s="559"/>
      <c r="IDF93" s="149"/>
      <c r="IDG93" s="559"/>
      <c r="IDH93" s="559"/>
      <c r="IDI93" s="559"/>
      <c r="IDJ93" s="559"/>
      <c r="IDK93" s="559"/>
      <c r="IDL93" s="559"/>
      <c r="IDM93" s="559"/>
      <c r="IDN93" s="559"/>
      <c r="IDO93" s="559"/>
      <c r="IDP93" s="559"/>
      <c r="IDQ93" s="149"/>
      <c r="IDR93" s="559"/>
      <c r="IDS93" s="559"/>
      <c r="IDT93" s="559"/>
      <c r="IDU93" s="559"/>
      <c r="IDV93" s="559"/>
      <c r="IDW93" s="559"/>
      <c r="IDX93" s="559"/>
      <c r="IDY93" s="559"/>
      <c r="IDZ93" s="559"/>
      <c r="IEA93" s="559"/>
      <c r="IEB93" s="149"/>
      <c r="IEC93" s="559"/>
      <c r="IED93" s="559"/>
      <c r="IEE93" s="559"/>
      <c r="IEF93" s="559"/>
      <c r="IEG93" s="559"/>
      <c r="IEH93" s="559"/>
      <c r="IEI93" s="559"/>
      <c r="IEJ93" s="559"/>
      <c r="IEK93" s="559"/>
      <c r="IEL93" s="559"/>
      <c r="IEM93" s="149"/>
      <c r="IEN93" s="559"/>
      <c r="IEO93" s="559"/>
      <c r="IEP93" s="559"/>
      <c r="IEQ93" s="559"/>
      <c r="IER93" s="559"/>
      <c r="IES93" s="559"/>
      <c r="IET93" s="559"/>
      <c r="IEU93" s="559"/>
      <c r="IEV93" s="559"/>
      <c r="IEW93" s="559"/>
      <c r="IEX93" s="149"/>
      <c r="IEY93" s="559"/>
      <c r="IEZ93" s="559"/>
      <c r="IFA93" s="559"/>
      <c r="IFB93" s="559"/>
      <c r="IFC93" s="559"/>
      <c r="IFD93" s="559"/>
      <c r="IFE93" s="559"/>
      <c r="IFF93" s="559"/>
      <c r="IFG93" s="559"/>
      <c r="IFH93" s="559"/>
      <c r="IFI93" s="149"/>
      <c r="IFJ93" s="559"/>
      <c r="IFK93" s="559"/>
      <c r="IFL93" s="559"/>
      <c r="IFM93" s="559"/>
      <c r="IFN93" s="559"/>
      <c r="IFO93" s="559"/>
      <c r="IFP93" s="559"/>
      <c r="IFQ93" s="559"/>
      <c r="IFR93" s="559"/>
      <c r="IFS93" s="559"/>
      <c r="IFT93" s="149"/>
      <c r="IFU93" s="559"/>
      <c r="IFV93" s="559"/>
      <c r="IFW93" s="559"/>
      <c r="IFX93" s="559"/>
      <c r="IFY93" s="559"/>
      <c r="IFZ93" s="559"/>
      <c r="IGA93" s="559"/>
      <c r="IGB93" s="559"/>
      <c r="IGC93" s="559"/>
      <c r="IGD93" s="559"/>
      <c r="IGE93" s="149"/>
      <c r="IGF93" s="559"/>
      <c r="IGG93" s="559"/>
      <c r="IGH93" s="559"/>
      <c r="IGI93" s="559"/>
      <c r="IGJ93" s="559"/>
      <c r="IGK93" s="559"/>
      <c r="IGL93" s="559"/>
      <c r="IGM93" s="559"/>
      <c r="IGN93" s="559"/>
      <c r="IGO93" s="559"/>
      <c r="IGP93" s="149"/>
      <c r="IGQ93" s="559"/>
      <c r="IGR93" s="559"/>
      <c r="IGS93" s="559"/>
      <c r="IGT93" s="559"/>
      <c r="IGU93" s="559"/>
      <c r="IGV93" s="559"/>
      <c r="IGW93" s="559"/>
      <c r="IGX93" s="559"/>
      <c r="IGY93" s="559"/>
      <c r="IGZ93" s="559"/>
      <c r="IHA93" s="149"/>
      <c r="IHB93" s="559"/>
      <c r="IHC93" s="559"/>
      <c r="IHD93" s="559"/>
      <c r="IHE93" s="559"/>
      <c r="IHF93" s="559"/>
      <c r="IHG93" s="559"/>
      <c r="IHH93" s="559"/>
      <c r="IHI93" s="559"/>
      <c r="IHJ93" s="559"/>
      <c r="IHK93" s="559"/>
      <c r="IHL93" s="149"/>
      <c r="IHM93" s="559"/>
      <c r="IHN93" s="559"/>
      <c r="IHO93" s="559"/>
      <c r="IHP93" s="559"/>
      <c r="IHQ93" s="559"/>
      <c r="IHR93" s="559"/>
      <c r="IHS93" s="559"/>
      <c r="IHT93" s="559"/>
      <c r="IHU93" s="559"/>
      <c r="IHV93" s="559"/>
      <c r="IHW93" s="149"/>
      <c r="IHX93" s="559"/>
      <c r="IHY93" s="559"/>
      <c r="IHZ93" s="559"/>
      <c r="IIA93" s="559"/>
      <c r="IIB93" s="559"/>
      <c r="IIC93" s="559"/>
      <c r="IID93" s="559"/>
      <c r="IIE93" s="559"/>
      <c r="IIF93" s="559"/>
      <c r="IIG93" s="559"/>
      <c r="IIH93" s="149"/>
      <c r="III93" s="559"/>
      <c r="IIJ93" s="559"/>
      <c r="IIK93" s="559"/>
      <c r="IIL93" s="559"/>
      <c r="IIM93" s="559"/>
      <c r="IIN93" s="559"/>
      <c r="IIO93" s="559"/>
      <c r="IIP93" s="559"/>
      <c r="IIQ93" s="559"/>
      <c r="IIR93" s="559"/>
      <c r="IIS93" s="149"/>
      <c r="IIT93" s="559"/>
      <c r="IIU93" s="559"/>
      <c r="IIV93" s="559"/>
      <c r="IIW93" s="559"/>
      <c r="IIX93" s="559"/>
      <c r="IIY93" s="559"/>
      <c r="IIZ93" s="559"/>
      <c r="IJA93" s="559"/>
      <c r="IJB93" s="559"/>
      <c r="IJC93" s="559"/>
      <c r="IJD93" s="149"/>
      <c r="IJE93" s="559"/>
      <c r="IJF93" s="559"/>
      <c r="IJG93" s="559"/>
      <c r="IJH93" s="559"/>
      <c r="IJI93" s="559"/>
      <c r="IJJ93" s="559"/>
      <c r="IJK93" s="559"/>
      <c r="IJL93" s="559"/>
      <c r="IJM93" s="559"/>
      <c r="IJN93" s="559"/>
      <c r="IJO93" s="149"/>
      <c r="IJP93" s="559"/>
      <c r="IJQ93" s="559"/>
      <c r="IJR93" s="559"/>
      <c r="IJS93" s="559"/>
      <c r="IJT93" s="559"/>
      <c r="IJU93" s="559"/>
      <c r="IJV93" s="559"/>
      <c r="IJW93" s="559"/>
      <c r="IJX93" s="559"/>
      <c r="IJY93" s="559"/>
      <c r="IJZ93" s="149"/>
      <c r="IKA93" s="559"/>
      <c r="IKB93" s="559"/>
      <c r="IKC93" s="559"/>
      <c r="IKD93" s="559"/>
      <c r="IKE93" s="559"/>
      <c r="IKF93" s="559"/>
      <c r="IKG93" s="559"/>
      <c r="IKH93" s="559"/>
      <c r="IKI93" s="559"/>
      <c r="IKJ93" s="559"/>
      <c r="IKK93" s="149"/>
      <c r="IKL93" s="559"/>
      <c r="IKM93" s="559"/>
      <c r="IKN93" s="559"/>
      <c r="IKO93" s="559"/>
      <c r="IKP93" s="559"/>
      <c r="IKQ93" s="559"/>
      <c r="IKR93" s="559"/>
      <c r="IKS93" s="559"/>
      <c r="IKT93" s="559"/>
      <c r="IKU93" s="559"/>
      <c r="IKV93" s="149"/>
      <c r="IKW93" s="559"/>
      <c r="IKX93" s="559"/>
      <c r="IKY93" s="559"/>
      <c r="IKZ93" s="559"/>
      <c r="ILA93" s="559"/>
      <c r="ILB93" s="559"/>
      <c r="ILC93" s="559"/>
      <c r="ILD93" s="559"/>
      <c r="ILE93" s="559"/>
      <c r="ILF93" s="559"/>
      <c r="ILG93" s="149"/>
      <c r="ILH93" s="559"/>
      <c r="ILI93" s="559"/>
      <c r="ILJ93" s="559"/>
      <c r="ILK93" s="559"/>
      <c r="ILL93" s="559"/>
      <c r="ILM93" s="559"/>
      <c r="ILN93" s="559"/>
      <c r="ILO93" s="559"/>
      <c r="ILP93" s="559"/>
      <c r="ILQ93" s="559"/>
      <c r="ILR93" s="149"/>
      <c r="ILS93" s="559"/>
      <c r="ILT93" s="559"/>
      <c r="ILU93" s="559"/>
      <c r="ILV93" s="559"/>
      <c r="ILW93" s="559"/>
      <c r="ILX93" s="559"/>
      <c r="ILY93" s="559"/>
      <c r="ILZ93" s="559"/>
      <c r="IMA93" s="559"/>
      <c r="IMB93" s="559"/>
      <c r="IMC93" s="149"/>
      <c r="IMD93" s="559"/>
      <c r="IME93" s="559"/>
      <c r="IMF93" s="559"/>
      <c r="IMG93" s="559"/>
      <c r="IMH93" s="559"/>
      <c r="IMI93" s="559"/>
      <c r="IMJ93" s="559"/>
      <c r="IMK93" s="559"/>
      <c r="IML93" s="559"/>
      <c r="IMM93" s="559"/>
      <c r="IMN93" s="149"/>
      <c r="IMO93" s="559"/>
      <c r="IMP93" s="559"/>
      <c r="IMQ93" s="559"/>
      <c r="IMR93" s="559"/>
      <c r="IMS93" s="559"/>
      <c r="IMT93" s="559"/>
      <c r="IMU93" s="559"/>
      <c r="IMV93" s="559"/>
      <c r="IMW93" s="559"/>
      <c r="IMX93" s="559"/>
      <c r="IMY93" s="149"/>
      <c r="IMZ93" s="559"/>
      <c r="INA93" s="559"/>
      <c r="INB93" s="559"/>
      <c r="INC93" s="559"/>
      <c r="IND93" s="559"/>
      <c r="INE93" s="559"/>
      <c r="INF93" s="559"/>
      <c r="ING93" s="559"/>
      <c r="INH93" s="559"/>
      <c r="INI93" s="559"/>
      <c r="INJ93" s="149"/>
      <c r="INK93" s="559"/>
      <c r="INL93" s="559"/>
      <c r="INM93" s="559"/>
      <c r="INN93" s="559"/>
      <c r="INO93" s="559"/>
      <c r="INP93" s="559"/>
      <c r="INQ93" s="559"/>
      <c r="INR93" s="559"/>
      <c r="INS93" s="559"/>
      <c r="INT93" s="559"/>
      <c r="INU93" s="149"/>
      <c r="INV93" s="559"/>
      <c r="INW93" s="559"/>
      <c r="INX93" s="559"/>
      <c r="INY93" s="559"/>
      <c r="INZ93" s="559"/>
      <c r="IOA93" s="559"/>
      <c r="IOB93" s="559"/>
      <c r="IOC93" s="559"/>
      <c r="IOD93" s="559"/>
      <c r="IOE93" s="559"/>
      <c r="IOF93" s="149"/>
      <c r="IOG93" s="559"/>
      <c r="IOH93" s="559"/>
      <c r="IOI93" s="559"/>
      <c r="IOJ93" s="559"/>
      <c r="IOK93" s="559"/>
      <c r="IOL93" s="559"/>
      <c r="IOM93" s="559"/>
      <c r="ION93" s="559"/>
      <c r="IOO93" s="559"/>
      <c r="IOP93" s="559"/>
      <c r="IOQ93" s="149"/>
      <c r="IOR93" s="559"/>
      <c r="IOS93" s="559"/>
      <c r="IOT93" s="559"/>
      <c r="IOU93" s="559"/>
      <c r="IOV93" s="559"/>
      <c r="IOW93" s="559"/>
      <c r="IOX93" s="559"/>
      <c r="IOY93" s="559"/>
      <c r="IOZ93" s="559"/>
      <c r="IPA93" s="559"/>
      <c r="IPB93" s="149"/>
      <c r="IPC93" s="559"/>
      <c r="IPD93" s="559"/>
      <c r="IPE93" s="559"/>
      <c r="IPF93" s="559"/>
      <c r="IPG93" s="559"/>
      <c r="IPH93" s="559"/>
      <c r="IPI93" s="559"/>
      <c r="IPJ93" s="559"/>
      <c r="IPK93" s="559"/>
      <c r="IPL93" s="559"/>
      <c r="IPM93" s="149"/>
      <c r="IPN93" s="559"/>
      <c r="IPO93" s="559"/>
      <c r="IPP93" s="559"/>
      <c r="IPQ93" s="559"/>
      <c r="IPR93" s="559"/>
      <c r="IPS93" s="559"/>
      <c r="IPT93" s="559"/>
      <c r="IPU93" s="559"/>
      <c r="IPV93" s="559"/>
      <c r="IPW93" s="559"/>
      <c r="IPX93" s="149"/>
      <c r="IPY93" s="559"/>
      <c r="IPZ93" s="559"/>
      <c r="IQA93" s="559"/>
      <c r="IQB93" s="559"/>
      <c r="IQC93" s="559"/>
      <c r="IQD93" s="559"/>
      <c r="IQE93" s="559"/>
      <c r="IQF93" s="559"/>
      <c r="IQG93" s="559"/>
      <c r="IQH93" s="559"/>
      <c r="IQI93" s="149"/>
      <c r="IQJ93" s="559"/>
      <c r="IQK93" s="559"/>
      <c r="IQL93" s="559"/>
      <c r="IQM93" s="559"/>
      <c r="IQN93" s="559"/>
      <c r="IQO93" s="559"/>
      <c r="IQP93" s="559"/>
      <c r="IQQ93" s="559"/>
      <c r="IQR93" s="559"/>
      <c r="IQS93" s="559"/>
      <c r="IQT93" s="149"/>
      <c r="IQU93" s="559"/>
      <c r="IQV93" s="559"/>
      <c r="IQW93" s="559"/>
      <c r="IQX93" s="559"/>
      <c r="IQY93" s="559"/>
      <c r="IQZ93" s="559"/>
      <c r="IRA93" s="559"/>
      <c r="IRB93" s="559"/>
      <c r="IRC93" s="559"/>
      <c r="IRD93" s="559"/>
      <c r="IRE93" s="149"/>
      <c r="IRF93" s="559"/>
      <c r="IRG93" s="559"/>
      <c r="IRH93" s="559"/>
      <c r="IRI93" s="559"/>
      <c r="IRJ93" s="559"/>
      <c r="IRK93" s="559"/>
      <c r="IRL93" s="559"/>
      <c r="IRM93" s="559"/>
      <c r="IRN93" s="559"/>
      <c r="IRO93" s="559"/>
      <c r="IRP93" s="149"/>
      <c r="IRQ93" s="559"/>
      <c r="IRR93" s="559"/>
      <c r="IRS93" s="559"/>
      <c r="IRT93" s="559"/>
      <c r="IRU93" s="559"/>
      <c r="IRV93" s="559"/>
      <c r="IRW93" s="559"/>
      <c r="IRX93" s="559"/>
      <c r="IRY93" s="559"/>
      <c r="IRZ93" s="559"/>
      <c r="ISA93" s="149"/>
      <c r="ISB93" s="559"/>
      <c r="ISC93" s="559"/>
      <c r="ISD93" s="559"/>
      <c r="ISE93" s="559"/>
      <c r="ISF93" s="559"/>
      <c r="ISG93" s="559"/>
      <c r="ISH93" s="559"/>
      <c r="ISI93" s="559"/>
      <c r="ISJ93" s="559"/>
      <c r="ISK93" s="559"/>
      <c r="ISL93" s="149"/>
      <c r="ISM93" s="559"/>
      <c r="ISN93" s="559"/>
      <c r="ISO93" s="559"/>
      <c r="ISP93" s="559"/>
      <c r="ISQ93" s="559"/>
      <c r="ISR93" s="559"/>
      <c r="ISS93" s="559"/>
      <c r="IST93" s="559"/>
      <c r="ISU93" s="559"/>
      <c r="ISV93" s="559"/>
      <c r="ISW93" s="149"/>
      <c r="ISX93" s="559"/>
      <c r="ISY93" s="559"/>
      <c r="ISZ93" s="559"/>
      <c r="ITA93" s="559"/>
      <c r="ITB93" s="559"/>
      <c r="ITC93" s="559"/>
      <c r="ITD93" s="559"/>
      <c r="ITE93" s="559"/>
      <c r="ITF93" s="559"/>
      <c r="ITG93" s="559"/>
      <c r="ITH93" s="149"/>
      <c r="ITI93" s="559"/>
      <c r="ITJ93" s="559"/>
      <c r="ITK93" s="559"/>
      <c r="ITL93" s="559"/>
      <c r="ITM93" s="559"/>
      <c r="ITN93" s="559"/>
      <c r="ITO93" s="559"/>
      <c r="ITP93" s="559"/>
      <c r="ITQ93" s="559"/>
      <c r="ITR93" s="559"/>
      <c r="ITS93" s="149"/>
      <c r="ITT93" s="559"/>
      <c r="ITU93" s="559"/>
      <c r="ITV93" s="559"/>
      <c r="ITW93" s="559"/>
      <c r="ITX93" s="559"/>
      <c r="ITY93" s="559"/>
      <c r="ITZ93" s="559"/>
      <c r="IUA93" s="559"/>
      <c r="IUB93" s="559"/>
      <c r="IUC93" s="559"/>
      <c r="IUD93" s="149"/>
      <c r="IUE93" s="559"/>
      <c r="IUF93" s="559"/>
      <c r="IUG93" s="559"/>
      <c r="IUH93" s="559"/>
      <c r="IUI93" s="559"/>
      <c r="IUJ93" s="559"/>
      <c r="IUK93" s="559"/>
      <c r="IUL93" s="559"/>
      <c r="IUM93" s="559"/>
      <c r="IUN93" s="559"/>
      <c r="IUO93" s="149"/>
      <c r="IUP93" s="559"/>
      <c r="IUQ93" s="559"/>
      <c r="IUR93" s="559"/>
      <c r="IUS93" s="559"/>
      <c r="IUT93" s="559"/>
      <c r="IUU93" s="559"/>
      <c r="IUV93" s="559"/>
      <c r="IUW93" s="559"/>
      <c r="IUX93" s="559"/>
      <c r="IUY93" s="559"/>
      <c r="IUZ93" s="149"/>
      <c r="IVA93" s="559"/>
      <c r="IVB93" s="559"/>
      <c r="IVC93" s="559"/>
      <c r="IVD93" s="559"/>
      <c r="IVE93" s="559"/>
      <c r="IVF93" s="559"/>
      <c r="IVG93" s="559"/>
      <c r="IVH93" s="559"/>
      <c r="IVI93" s="559"/>
      <c r="IVJ93" s="559"/>
      <c r="IVK93" s="149"/>
      <c r="IVL93" s="559"/>
      <c r="IVM93" s="559"/>
      <c r="IVN93" s="559"/>
      <c r="IVO93" s="559"/>
      <c r="IVP93" s="559"/>
      <c r="IVQ93" s="559"/>
      <c r="IVR93" s="559"/>
      <c r="IVS93" s="559"/>
      <c r="IVT93" s="559"/>
      <c r="IVU93" s="559"/>
      <c r="IVV93" s="149"/>
      <c r="IVW93" s="559"/>
      <c r="IVX93" s="559"/>
      <c r="IVY93" s="559"/>
      <c r="IVZ93" s="559"/>
      <c r="IWA93" s="559"/>
      <c r="IWB93" s="559"/>
      <c r="IWC93" s="559"/>
      <c r="IWD93" s="559"/>
      <c r="IWE93" s="559"/>
      <c r="IWF93" s="559"/>
      <c r="IWG93" s="149"/>
      <c r="IWH93" s="559"/>
      <c r="IWI93" s="559"/>
      <c r="IWJ93" s="559"/>
      <c r="IWK93" s="559"/>
      <c r="IWL93" s="559"/>
      <c r="IWM93" s="559"/>
      <c r="IWN93" s="559"/>
      <c r="IWO93" s="559"/>
      <c r="IWP93" s="559"/>
      <c r="IWQ93" s="559"/>
      <c r="IWR93" s="149"/>
      <c r="IWS93" s="559"/>
      <c r="IWT93" s="559"/>
      <c r="IWU93" s="559"/>
      <c r="IWV93" s="559"/>
      <c r="IWW93" s="559"/>
      <c r="IWX93" s="559"/>
      <c r="IWY93" s="559"/>
      <c r="IWZ93" s="559"/>
      <c r="IXA93" s="559"/>
      <c r="IXB93" s="559"/>
      <c r="IXC93" s="149"/>
      <c r="IXD93" s="559"/>
      <c r="IXE93" s="559"/>
      <c r="IXF93" s="559"/>
      <c r="IXG93" s="559"/>
      <c r="IXH93" s="559"/>
      <c r="IXI93" s="559"/>
      <c r="IXJ93" s="559"/>
      <c r="IXK93" s="559"/>
      <c r="IXL93" s="559"/>
      <c r="IXM93" s="559"/>
      <c r="IXN93" s="149"/>
      <c r="IXO93" s="559"/>
      <c r="IXP93" s="559"/>
      <c r="IXQ93" s="559"/>
      <c r="IXR93" s="559"/>
      <c r="IXS93" s="559"/>
      <c r="IXT93" s="559"/>
      <c r="IXU93" s="559"/>
      <c r="IXV93" s="559"/>
      <c r="IXW93" s="559"/>
      <c r="IXX93" s="559"/>
      <c r="IXY93" s="149"/>
      <c r="IXZ93" s="559"/>
      <c r="IYA93" s="559"/>
      <c r="IYB93" s="559"/>
      <c r="IYC93" s="559"/>
      <c r="IYD93" s="559"/>
      <c r="IYE93" s="559"/>
      <c r="IYF93" s="559"/>
      <c r="IYG93" s="559"/>
      <c r="IYH93" s="559"/>
      <c r="IYI93" s="559"/>
      <c r="IYJ93" s="149"/>
      <c r="IYK93" s="559"/>
      <c r="IYL93" s="559"/>
      <c r="IYM93" s="559"/>
      <c r="IYN93" s="559"/>
      <c r="IYO93" s="559"/>
      <c r="IYP93" s="559"/>
      <c r="IYQ93" s="559"/>
      <c r="IYR93" s="559"/>
      <c r="IYS93" s="559"/>
      <c r="IYT93" s="559"/>
      <c r="IYU93" s="149"/>
      <c r="IYV93" s="559"/>
      <c r="IYW93" s="559"/>
      <c r="IYX93" s="559"/>
      <c r="IYY93" s="559"/>
      <c r="IYZ93" s="559"/>
      <c r="IZA93" s="559"/>
      <c r="IZB93" s="559"/>
      <c r="IZC93" s="559"/>
      <c r="IZD93" s="559"/>
      <c r="IZE93" s="559"/>
      <c r="IZF93" s="149"/>
      <c r="IZG93" s="559"/>
      <c r="IZH93" s="559"/>
      <c r="IZI93" s="559"/>
      <c r="IZJ93" s="559"/>
      <c r="IZK93" s="559"/>
      <c r="IZL93" s="559"/>
      <c r="IZM93" s="559"/>
      <c r="IZN93" s="559"/>
      <c r="IZO93" s="559"/>
      <c r="IZP93" s="559"/>
      <c r="IZQ93" s="149"/>
      <c r="IZR93" s="559"/>
      <c r="IZS93" s="559"/>
      <c r="IZT93" s="559"/>
      <c r="IZU93" s="559"/>
      <c r="IZV93" s="559"/>
      <c r="IZW93" s="559"/>
      <c r="IZX93" s="559"/>
      <c r="IZY93" s="559"/>
      <c r="IZZ93" s="559"/>
      <c r="JAA93" s="559"/>
      <c r="JAB93" s="149"/>
      <c r="JAC93" s="559"/>
      <c r="JAD93" s="559"/>
      <c r="JAE93" s="559"/>
      <c r="JAF93" s="559"/>
      <c r="JAG93" s="559"/>
      <c r="JAH93" s="559"/>
      <c r="JAI93" s="559"/>
      <c r="JAJ93" s="559"/>
      <c r="JAK93" s="559"/>
      <c r="JAL93" s="559"/>
      <c r="JAM93" s="149"/>
      <c r="JAN93" s="559"/>
      <c r="JAO93" s="559"/>
      <c r="JAP93" s="559"/>
      <c r="JAQ93" s="559"/>
      <c r="JAR93" s="559"/>
      <c r="JAS93" s="559"/>
      <c r="JAT93" s="559"/>
      <c r="JAU93" s="559"/>
      <c r="JAV93" s="559"/>
      <c r="JAW93" s="559"/>
      <c r="JAX93" s="149"/>
      <c r="JAY93" s="559"/>
      <c r="JAZ93" s="559"/>
      <c r="JBA93" s="559"/>
      <c r="JBB93" s="559"/>
      <c r="JBC93" s="559"/>
      <c r="JBD93" s="559"/>
      <c r="JBE93" s="559"/>
      <c r="JBF93" s="559"/>
      <c r="JBG93" s="559"/>
      <c r="JBH93" s="559"/>
      <c r="JBI93" s="149"/>
      <c r="JBJ93" s="559"/>
      <c r="JBK93" s="559"/>
      <c r="JBL93" s="559"/>
      <c r="JBM93" s="559"/>
      <c r="JBN93" s="559"/>
      <c r="JBO93" s="559"/>
      <c r="JBP93" s="559"/>
      <c r="JBQ93" s="559"/>
      <c r="JBR93" s="559"/>
      <c r="JBS93" s="559"/>
      <c r="JBT93" s="149"/>
      <c r="JBU93" s="559"/>
      <c r="JBV93" s="559"/>
      <c r="JBW93" s="559"/>
      <c r="JBX93" s="559"/>
      <c r="JBY93" s="559"/>
      <c r="JBZ93" s="559"/>
      <c r="JCA93" s="559"/>
      <c r="JCB93" s="559"/>
      <c r="JCC93" s="559"/>
      <c r="JCD93" s="559"/>
      <c r="JCE93" s="149"/>
      <c r="JCF93" s="559"/>
      <c r="JCG93" s="559"/>
      <c r="JCH93" s="559"/>
      <c r="JCI93" s="559"/>
      <c r="JCJ93" s="559"/>
      <c r="JCK93" s="559"/>
      <c r="JCL93" s="559"/>
      <c r="JCM93" s="559"/>
      <c r="JCN93" s="559"/>
      <c r="JCO93" s="559"/>
      <c r="JCP93" s="149"/>
      <c r="JCQ93" s="559"/>
      <c r="JCR93" s="559"/>
      <c r="JCS93" s="559"/>
      <c r="JCT93" s="559"/>
      <c r="JCU93" s="559"/>
      <c r="JCV93" s="559"/>
      <c r="JCW93" s="559"/>
      <c r="JCX93" s="559"/>
      <c r="JCY93" s="559"/>
      <c r="JCZ93" s="559"/>
      <c r="JDA93" s="149"/>
      <c r="JDB93" s="559"/>
      <c r="JDC93" s="559"/>
      <c r="JDD93" s="559"/>
      <c r="JDE93" s="559"/>
      <c r="JDF93" s="559"/>
      <c r="JDG93" s="559"/>
      <c r="JDH93" s="559"/>
      <c r="JDI93" s="559"/>
      <c r="JDJ93" s="559"/>
      <c r="JDK93" s="559"/>
      <c r="JDL93" s="149"/>
      <c r="JDM93" s="559"/>
      <c r="JDN93" s="559"/>
      <c r="JDO93" s="559"/>
      <c r="JDP93" s="559"/>
      <c r="JDQ93" s="559"/>
      <c r="JDR93" s="559"/>
      <c r="JDS93" s="559"/>
      <c r="JDT93" s="559"/>
      <c r="JDU93" s="559"/>
      <c r="JDV93" s="559"/>
      <c r="JDW93" s="149"/>
      <c r="JDX93" s="559"/>
      <c r="JDY93" s="559"/>
      <c r="JDZ93" s="559"/>
      <c r="JEA93" s="559"/>
      <c r="JEB93" s="559"/>
      <c r="JEC93" s="559"/>
      <c r="JED93" s="559"/>
      <c r="JEE93" s="559"/>
      <c r="JEF93" s="559"/>
      <c r="JEG93" s="559"/>
      <c r="JEH93" s="149"/>
      <c r="JEI93" s="559"/>
      <c r="JEJ93" s="559"/>
      <c r="JEK93" s="559"/>
      <c r="JEL93" s="559"/>
      <c r="JEM93" s="559"/>
      <c r="JEN93" s="559"/>
      <c r="JEO93" s="559"/>
      <c r="JEP93" s="559"/>
      <c r="JEQ93" s="559"/>
      <c r="JER93" s="559"/>
      <c r="JES93" s="149"/>
      <c r="JET93" s="559"/>
      <c r="JEU93" s="559"/>
      <c r="JEV93" s="559"/>
      <c r="JEW93" s="559"/>
      <c r="JEX93" s="559"/>
      <c r="JEY93" s="559"/>
      <c r="JEZ93" s="559"/>
      <c r="JFA93" s="559"/>
      <c r="JFB93" s="559"/>
      <c r="JFC93" s="559"/>
      <c r="JFD93" s="149"/>
      <c r="JFE93" s="559"/>
      <c r="JFF93" s="559"/>
      <c r="JFG93" s="559"/>
      <c r="JFH93" s="559"/>
      <c r="JFI93" s="559"/>
      <c r="JFJ93" s="559"/>
      <c r="JFK93" s="559"/>
      <c r="JFL93" s="559"/>
      <c r="JFM93" s="559"/>
      <c r="JFN93" s="559"/>
      <c r="JFO93" s="149"/>
      <c r="JFP93" s="559"/>
      <c r="JFQ93" s="559"/>
      <c r="JFR93" s="559"/>
      <c r="JFS93" s="559"/>
      <c r="JFT93" s="559"/>
      <c r="JFU93" s="559"/>
      <c r="JFV93" s="559"/>
      <c r="JFW93" s="559"/>
      <c r="JFX93" s="559"/>
      <c r="JFY93" s="559"/>
      <c r="JFZ93" s="149"/>
      <c r="JGA93" s="559"/>
      <c r="JGB93" s="559"/>
      <c r="JGC93" s="559"/>
      <c r="JGD93" s="559"/>
      <c r="JGE93" s="559"/>
      <c r="JGF93" s="559"/>
      <c r="JGG93" s="559"/>
      <c r="JGH93" s="559"/>
      <c r="JGI93" s="559"/>
      <c r="JGJ93" s="559"/>
      <c r="JGK93" s="149"/>
      <c r="JGL93" s="559"/>
      <c r="JGM93" s="559"/>
      <c r="JGN93" s="559"/>
      <c r="JGO93" s="559"/>
      <c r="JGP93" s="559"/>
      <c r="JGQ93" s="559"/>
      <c r="JGR93" s="559"/>
      <c r="JGS93" s="559"/>
      <c r="JGT93" s="559"/>
      <c r="JGU93" s="559"/>
      <c r="JGV93" s="149"/>
      <c r="JGW93" s="559"/>
      <c r="JGX93" s="559"/>
      <c r="JGY93" s="559"/>
      <c r="JGZ93" s="559"/>
      <c r="JHA93" s="559"/>
      <c r="JHB93" s="559"/>
      <c r="JHC93" s="559"/>
      <c r="JHD93" s="559"/>
      <c r="JHE93" s="559"/>
      <c r="JHF93" s="559"/>
      <c r="JHG93" s="149"/>
      <c r="JHH93" s="559"/>
      <c r="JHI93" s="559"/>
      <c r="JHJ93" s="559"/>
      <c r="JHK93" s="559"/>
      <c r="JHL93" s="559"/>
      <c r="JHM93" s="559"/>
      <c r="JHN93" s="559"/>
      <c r="JHO93" s="559"/>
      <c r="JHP93" s="559"/>
      <c r="JHQ93" s="559"/>
      <c r="JHR93" s="149"/>
      <c r="JHS93" s="559"/>
      <c r="JHT93" s="559"/>
      <c r="JHU93" s="559"/>
      <c r="JHV93" s="559"/>
      <c r="JHW93" s="559"/>
      <c r="JHX93" s="559"/>
      <c r="JHY93" s="559"/>
      <c r="JHZ93" s="559"/>
      <c r="JIA93" s="559"/>
      <c r="JIB93" s="559"/>
      <c r="JIC93" s="149"/>
      <c r="JID93" s="559"/>
      <c r="JIE93" s="559"/>
      <c r="JIF93" s="559"/>
      <c r="JIG93" s="559"/>
      <c r="JIH93" s="559"/>
      <c r="JII93" s="559"/>
      <c r="JIJ93" s="559"/>
      <c r="JIK93" s="559"/>
      <c r="JIL93" s="559"/>
      <c r="JIM93" s="559"/>
      <c r="JIN93" s="149"/>
      <c r="JIO93" s="559"/>
      <c r="JIP93" s="559"/>
      <c r="JIQ93" s="559"/>
      <c r="JIR93" s="559"/>
      <c r="JIS93" s="559"/>
      <c r="JIT93" s="559"/>
      <c r="JIU93" s="559"/>
      <c r="JIV93" s="559"/>
      <c r="JIW93" s="559"/>
      <c r="JIX93" s="559"/>
      <c r="JIY93" s="149"/>
      <c r="JIZ93" s="559"/>
      <c r="JJA93" s="559"/>
      <c r="JJB93" s="559"/>
      <c r="JJC93" s="559"/>
      <c r="JJD93" s="559"/>
      <c r="JJE93" s="559"/>
      <c r="JJF93" s="559"/>
      <c r="JJG93" s="559"/>
      <c r="JJH93" s="559"/>
      <c r="JJI93" s="559"/>
      <c r="JJJ93" s="149"/>
      <c r="JJK93" s="559"/>
      <c r="JJL93" s="559"/>
      <c r="JJM93" s="559"/>
      <c r="JJN93" s="559"/>
      <c r="JJO93" s="559"/>
      <c r="JJP93" s="559"/>
      <c r="JJQ93" s="559"/>
      <c r="JJR93" s="559"/>
      <c r="JJS93" s="559"/>
      <c r="JJT93" s="559"/>
      <c r="JJU93" s="149"/>
      <c r="JJV93" s="559"/>
      <c r="JJW93" s="559"/>
      <c r="JJX93" s="559"/>
      <c r="JJY93" s="559"/>
      <c r="JJZ93" s="559"/>
      <c r="JKA93" s="559"/>
      <c r="JKB93" s="559"/>
      <c r="JKC93" s="559"/>
      <c r="JKD93" s="559"/>
      <c r="JKE93" s="559"/>
      <c r="JKF93" s="149"/>
      <c r="JKG93" s="559"/>
      <c r="JKH93" s="559"/>
      <c r="JKI93" s="559"/>
      <c r="JKJ93" s="559"/>
      <c r="JKK93" s="559"/>
      <c r="JKL93" s="559"/>
      <c r="JKM93" s="559"/>
      <c r="JKN93" s="559"/>
      <c r="JKO93" s="559"/>
      <c r="JKP93" s="559"/>
      <c r="JKQ93" s="149"/>
      <c r="JKR93" s="559"/>
      <c r="JKS93" s="559"/>
      <c r="JKT93" s="559"/>
      <c r="JKU93" s="559"/>
      <c r="JKV93" s="559"/>
      <c r="JKW93" s="559"/>
      <c r="JKX93" s="559"/>
      <c r="JKY93" s="559"/>
      <c r="JKZ93" s="559"/>
      <c r="JLA93" s="559"/>
      <c r="JLB93" s="149"/>
      <c r="JLC93" s="559"/>
      <c r="JLD93" s="559"/>
      <c r="JLE93" s="559"/>
      <c r="JLF93" s="559"/>
      <c r="JLG93" s="559"/>
      <c r="JLH93" s="559"/>
      <c r="JLI93" s="559"/>
      <c r="JLJ93" s="559"/>
      <c r="JLK93" s="559"/>
      <c r="JLL93" s="559"/>
      <c r="JLM93" s="149"/>
      <c r="JLN93" s="559"/>
      <c r="JLO93" s="559"/>
      <c r="JLP93" s="559"/>
      <c r="JLQ93" s="559"/>
      <c r="JLR93" s="559"/>
      <c r="JLS93" s="559"/>
      <c r="JLT93" s="559"/>
      <c r="JLU93" s="559"/>
      <c r="JLV93" s="559"/>
      <c r="JLW93" s="559"/>
      <c r="JLX93" s="149"/>
      <c r="JLY93" s="559"/>
      <c r="JLZ93" s="559"/>
      <c r="JMA93" s="559"/>
      <c r="JMB93" s="559"/>
      <c r="JMC93" s="559"/>
      <c r="JMD93" s="559"/>
      <c r="JME93" s="559"/>
      <c r="JMF93" s="559"/>
      <c r="JMG93" s="559"/>
      <c r="JMH93" s="559"/>
      <c r="JMI93" s="149"/>
      <c r="JMJ93" s="559"/>
      <c r="JMK93" s="559"/>
      <c r="JML93" s="559"/>
      <c r="JMM93" s="559"/>
      <c r="JMN93" s="559"/>
      <c r="JMO93" s="559"/>
      <c r="JMP93" s="559"/>
      <c r="JMQ93" s="559"/>
      <c r="JMR93" s="559"/>
      <c r="JMS93" s="559"/>
      <c r="JMT93" s="149"/>
      <c r="JMU93" s="559"/>
      <c r="JMV93" s="559"/>
      <c r="JMW93" s="559"/>
      <c r="JMX93" s="559"/>
      <c r="JMY93" s="559"/>
      <c r="JMZ93" s="559"/>
      <c r="JNA93" s="559"/>
      <c r="JNB93" s="559"/>
      <c r="JNC93" s="559"/>
      <c r="JND93" s="559"/>
      <c r="JNE93" s="149"/>
      <c r="JNF93" s="559"/>
      <c r="JNG93" s="559"/>
      <c r="JNH93" s="559"/>
      <c r="JNI93" s="559"/>
      <c r="JNJ93" s="559"/>
      <c r="JNK93" s="559"/>
      <c r="JNL93" s="559"/>
      <c r="JNM93" s="559"/>
      <c r="JNN93" s="559"/>
      <c r="JNO93" s="559"/>
      <c r="JNP93" s="149"/>
      <c r="JNQ93" s="559"/>
      <c r="JNR93" s="559"/>
      <c r="JNS93" s="559"/>
      <c r="JNT93" s="559"/>
      <c r="JNU93" s="559"/>
      <c r="JNV93" s="559"/>
      <c r="JNW93" s="559"/>
      <c r="JNX93" s="559"/>
      <c r="JNY93" s="559"/>
      <c r="JNZ93" s="559"/>
      <c r="JOA93" s="149"/>
      <c r="JOB93" s="559"/>
      <c r="JOC93" s="559"/>
      <c r="JOD93" s="559"/>
      <c r="JOE93" s="559"/>
      <c r="JOF93" s="559"/>
      <c r="JOG93" s="559"/>
      <c r="JOH93" s="559"/>
      <c r="JOI93" s="559"/>
      <c r="JOJ93" s="559"/>
      <c r="JOK93" s="559"/>
      <c r="JOL93" s="149"/>
      <c r="JOM93" s="559"/>
      <c r="JON93" s="559"/>
      <c r="JOO93" s="559"/>
      <c r="JOP93" s="559"/>
      <c r="JOQ93" s="559"/>
      <c r="JOR93" s="559"/>
      <c r="JOS93" s="559"/>
      <c r="JOT93" s="559"/>
      <c r="JOU93" s="559"/>
      <c r="JOV93" s="559"/>
      <c r="JOW93" s="149"/>
      <c r="JOX93" s="559"/>
      <c r="JOY93" s="559"/>
      <c r="JOZ93" s="559"/>
      <c r="JPA93" s="559"/>
      <c r="JPB93" s="559"/>
      <c r="JPC93" s="559"/>
      <c r="JPD93" s="559"/>
      <c r="JPE93" s="559"/>
      <c r="JPF93" s="559"/>
      <c r="JPG93" s="559"/>
      <c r="JPH93" s="149"/>
      <c r="JPI93" s="559"/>
      <c r="JPJ93" s="559"/>
      <c r="JPK93" s="559"/>
      <c r="JPL93" s="559"/>
      <c r="JPM93" s="559"/>
      <c r="JPN93" s="559"/>
      <c r="JPO93" s="559"/>
      <c r="JPP93" s="559"/>
      <c r="JPQ93" s="559"/>
      <c r="JPR93" s="559"/>
      <c r="JPS93" s="149"/>
      <c r="JPT93" s="559"/>
      <c r="JPU93" s="559"/>
      <c r="JPV93" s="559"/>
      <c r="JPW93" s="559"/>
      <c r="JPX93" s="559"/>
      <c r="JPY93" s="559"/>
      <c r="JPZ93" s="559"/>
      <c r="JQA93" s="559"/>
      <c r="JQB93" s="559"/>
      <c r="JQC93" s="559"/>
      <c r="JQD93" s="149"/>
      <c r="JQE93" s="559"/>
      <c r="JQF93" s="559"/>
      <c r="JQG93" s="559"/>
      <c r="JQH93" s="559"/>
      <c r="JQI93" s="559"/>
      <c r="JQJ93" s="559"/>
      <c r="JQK93" s="559"/>
      <c r="JQL93" s="559"/>
      <c r="JQM93" s="559"/>
      <c r="JQN93" s="559"/>
      <c r="JQO93" s="149"/>
      <c r="JQP93" s="559"/>
      <c r="JQQ93" s="559"/>
      <c r="JQR93" s="559"/>
      <c r="JQS93" s="559"/>
      <c r="JQT93" s="559"/>
      <c r="JQU93" s="559"/>
      <c r="JQV93" s="559"/>
      <c r="JQW93" s="559"/>
      <c r="JQX93" s="559"/>
      <c r="JQY93" s="559"/>
      <c r="JQZ93" s="149"/>
      <c r="JRA93" s="559"/>
      <c r="JRB93" s="559"/>
      <c r="JRC93" s="559"/>
      <c r="JRD93" s="559"/>
      <c r="JRE93" s="559"/>
      <c r="JRF93" s="559"/>
      <c r="JRG93" s="559"/>
      <c r="JRH93" s="559"/>
      <c r="JRI93" s="559"/>
      <c r="JRJ93" s="559"/>
      <c r="JRK93" s="149"/>
      <c r="JRL93" s="559"/>
      <c r="JRM93" s="559"/>
      <c r="JRN93" s="559"/>
      <c r="JRO93" s="559"/>
      <c r="JRP93" s="559"/>
      <c r="JRQ93" s="559"/>
      <c r="JRR93" s="559"/>
      <c r="JRS93" s="559"/>
      <c r="JRT93" s="559"/>
      <c r="JRU93" s="559"/>
      <c r="JRV93" s="149"/>
      <c r="JRW93" s="559"/>
      <c r="JRX93" s="559"/>
      <c r="JRY93" s="559"/>
      <c r="JRZ93" s="559"/>
      <c r="JSA93" s="559"/>
      <c r="JSB93" s="559"/>
      <c r="JSC93" s="559"/>
      <c r="JSD93" s="559"/>
      <c r="JSE93" s="559"/>
      <c r="JSF93" s="559"/>
      <c r="JSG93" s="149"/>
      <c r="JSH93" s="559"/>
      <c r="JSI93" s="559"/>
      <c r="JSJ93" s="559"/>
      <c r="JSK93" s="559"/>
      <c r="JSL93" s="559"/>
      <c r="JSM93" s="559"/>
      <c r="JSN93" s="559"/>
      <c r="JSO93" s="559"/>
      <c r="JSP93" s="559"/>
      <c r="JSQ93" s="559"/>
      <c r="JSR93" s="149"/>
      <c r="JSS93" s="559"/>
      <c r="JST93" s="559"/>
      <c r="JSU93" s="559"/>
      <c r="JSV93" s="559"/>
      <c r="JSW93" s="559"/>
      <c r="JSX93" s="559"/>
      <c r="JSY93" s="559"/>
      <c r="JSZ93" s="559"/>
      <c r="JTA93" s="559"/>
      <c r="JTB93" s="559"/>
      <c r="JTC93" s="149"/>
      <c r="JTD93" s="559"/>
      <c r="JTE93" s="559"/>
      <c r="JTF93" s="559"/>
      <c r="JTG93" s="559"/>
      <c r="JTH93" s="559"/>
      <c r="JTI93" s="559"/>
      <c r="JTJ93" s="559"/>
      <c r="JTK93" s="559"/>
      <c r="JTL93" s="559"/>
      <c r="JTM93" s="559"/>
      <c r="JTN93" s="149"/>
      <c r="JTO93" s="559"/>
      <c r="JTP93" s="559"/>
      <c r="JTQ93" s="559"/>
      <c r="JTR93" s="559"/>
      <c r="JTS93" s="559"/>
      <c r="JTT93" s="559"/>
      <c r="JTU93" s="559"/>
      <c r="JTV93" s="559"/>
      <c r="JTW93" s="559"/>
      <c r="JTX93" s="559"/>
      <c r="JTY93" s="149"/>
      <c r="JTZ93" s="559"/>
      <c r="JUA93" s="559"/>
      <c r="JUB93" s="559"/>
      <c r="JUC93" s="559"/>
      <c r="JUD93" s="559"/>
      <c r="JUE93" s="559"/>
      <c r="JUF93" s="559"/>
      <c r="JUG93" s="559"/>
      <c r="JUH93" s="559"/>
      <c r="JUI93" s="559"/>
      <c r="JUJ93" s="149"/>
      <c r="JUK93" s="559"/>
      <c r="JUL93" s="559"/>
      <c r="JUM93" s="559"/>
      <c r="JUN93" s="559"/>
      <c r="JUO93" s="559"/>
      <c r="JUP93" s="559"/>
      <c r="JUQ93" s="559"/>
      <c r="JUR93" s="559"/>
      <c r="JUS93" s="559"/>
      <c r="JUT93" s="559"/>
      <c r="JUU93" s="149"/>
      <c r="JUV93" s="559"/>
      <c r="JUW93" s="559"/>
      <c r="JUX93" s="559"/>
      <c r="JUY93" s="559"/>
      <c r="JUZ93" s="559"/>
      <c r="JVA93" s="559"/>
      <c r="JVB93" s="559"/>
      <c r="JVC93" s="559"/>
      <c r="JVD93" s="559"/>
      <c r="JVE93" s="559"/>
      <c r="JVF93" s="149"/>
      <c r="JVG93" s="559"/>
      <c r="JVH93" s="559"/>
      <c r="JVI93" s="559"/>
      <c r="JVJ93" s="559"/>
      <c r="JVK93" s="559"/>
      <c r="JVL93" s="559"/>
      <c r="JVM93" s="559"/>
      <c r="JVN93" s="559"/>
      <c r="JVO93" s="559"/>
      <c r="JVP93" s="559"/>
      <c r="JVQ93" s="149"/>
      <c r="JVR93" s="559"/>
      <c r="JVS93" s="559"/>
      <c r="JVT93" s="559"/>
      <c r="JVU93" s="559"/>
      <c r="JVV93" s="559"/>
      <c r="JVW93" s="559"/>
      <c r="JVX93" s="559"/>
      <c r="JVY93" s="559"/>
      <c r="JVZ93" s="559"/>
      <c r="JWA93" s="559"/>
      <c r="JWB93" s="149"/>
      <c r="JWC93" s="559"/>
      <c r="JWD93" s="559"/>
      <c r="JWE93" s="559"/>
      <c r="JWF93" s="559"/>
      <c r="JWG93" s="559"/>
      <c r="JWH93" s="559"/>
      <c r="JWI93" s="559"/>
      <c r="JWJ93" s="559"/>
      <c r="JWK93" s="559"/>
      <c r="JWL93" s="559"/>
      <c r="JWM93" s="149"/>
      <c r="JWN93" s="559"/>
      <c r="JWO93" s="559"/>
      <c r="JWP93" s="559"/>
      <c r="JWQ93" s="559"/>
      <c r="JWR93" s="559"/>
      <c r="JWS93" s="559"/>
      <c r="JWT93" s="559"/>
      <c r="JWU93" s="559"/>
      <c r="JWV93" s="559"/>
      <c r="JWW93" s="559"/>
      <c r="JWX93" s="149"/>
      <c r="JWY93" s="559"/>
      <c r="JWZ93" s="559"/>
      <c r="JXA93" s="559"/>
      <c r="JXB93" s="559"/>
      <c r="JXC93" s="559"/>
      <c r="JXD93" s="559"/>
      <c r="JXE93" s="559"/>
      <c r="JXF93" s="559"/>
      <c r="JXG93" s="559"/>
      <c r="JXH93" s="559"/>
      <c r="JXI93" s="149"/>
      <c r="JXJ93" s="559"/>
      <c r="JXK93" s="559"/>
      <c r="JXL93" s="559"/>
      <c r="JXM93" s="559"/>
      <c r="JXN93" s="559"/>
      <c r="JXO93" s="559"/>
      <c r="JXP93" s="559"/>
      <c r="JXQ93" s="559"/>
      <c r="JXR93" s="559"/>
      <c r="JXS93" s="559"/>
      <c r="JXT93" s="149"/>
      <c r="JXU93" s="559"/>
      <c r="JXV93" s="559"/>
      <c r="JXW93" s="559"/>
      <c r="JXX93" s="559"/>
      <c r="JXY93" s="559"/>
      <c r="JXZ93" s="559"/>
      <c r="JYA93" s="559"/>
      <c r="JYB93" s="559"/>
      <c r="JYC93" s="559"/>
      <c r="JYD93" s="559"/>
      <c r="JYE93" s="149"/>
      <c r="JYF93" s="559"/>
      <c r="JYG93" s="559"/>
      <c r="JYH93" s="559"/>
      <c r="JYI93" s="559"/>
      <c r="JYJ93" s="559"/>
      <c r="JYK93" s="559"/>
      <c r="JYL93" s="559"/>
      <c r="JYM93" s="559"/>
      <c r="JYN93" s="559"/>
      <c r="JYO93" s="559"/>
      <c r="JYP93" s="149"/>
      <c r="JYQ93" s="559"/>
      <c r="JYR93" s="559"/>
      <c r="JYS93" s="559"/>
      <c r="JYT93" s="559"/>
      <c r="JYU93" s="559"/>
      <c r="JYV93" s="559"/>
      <c r="JYW93" s="559"/>
      <c r="JYX93" s="559"/>
      <c r="JYY93" s="559"/>
      <c r="JYZ93" s="559"/>
      <c r="JZA93" s="149"/>
      <c r="JZB93" s="559"/>
      <c r="JZC93" s="559"/>
      <c r="JZD93" s="559"/>
      <c r="JZE93" s="559"/>
      <c r="JZF93" s="559"/>
      <c r="JZG93" s="559"/>
      <c r="JZH93" s="559"/>
      <c r="JZI93" s="559"/>
      <c r="JZJ93" s="559"/>
      <c r="JZK93" s="559"/>
      <c r="JZL93" s="149"/>
      <c r="JZM93" s="559"/>
      <c r="JZN93" s="559"/>
      <c r="JZO93" s="559"/>
      <c r="JZP93" s="559"/>
      <c r="JZQ93" s="559"/>
      <c r="JZR93" s="559"/>
      <c r="JZS93" s="559"/>
      <c r="JZT93" s="559"/>
      <c r="JZU93" s="559"/>
      <c r="JZV93" s="559"/>
      <c r="JZW93" s="149"/>
      <c r="JZX93" s="559"/>
      <c r="JZY93" s="559"/>
      <c r="JZZ93" s="559"/>
      <c r="KAA93" s="559"/>
      <c r="KAB93" s="559"/>
      <c r="KAC93" s="559"/>
      <c r="KAD93" s="559"/>
      <c r="KAE93" s="559"/>
      <c r="KAF93" s="559"/>
      <c r="KAG93" s="559"/>
      <c r="KAH93" s="149"/>
      <c r="KAI93" s="559"/>
      <c r="KAJ93" s="559"/>
      <c r="KAK93" s="559"/>
      <c r="KAL93" s="559"/>
      <c r="KAM93" s="559"/>
      <c r="KAN93" s="559"/>
      <c r="KAO93" s="559"/>
      <c r="KAP93" s="559"/>
      <c r="KAQ93" s="559"/>
      <c r="KAR93" s="559"/>
      <c r="KAS93" s="149"/>
      <c r="KAT93" s="559"/>
      <c r="KAU93" s="559"/>
      <c r="KAV93" s="559"/>
      <c r="KAW93" s="559"/>
      <c r="KAX93" s="559"/>
      <c r="KAY93" s="559"/>
      <c r="KAZ93" s="559"/>
      <c r="KBA93" s="559"/>
      <c r="KBB93" s="559"/>
      <c r="KBC93" s="559"/>
      <c r="KBD93" s="149"/>
      <c r="KBE93" s="559"/>
      <c r="KBF93" s="559"/>
      <c r="KBG93" s="559"/>
      <c r="KBH93" s="559"/>
      <c r="KBI93" s="559"/>
      <c r="KBJ93" s="559"/>
      <c r="KBK93" s="559"/>
      <c r="KBL93" s="559"/>
      <c r="KBM93" s="559"/>
      <c r="KBN93" s="559"/>
      <c r="KBO93" s="149"/>
      <c r="KBP93" s="559"/>
      <c r="KBQ93" s="559"/>
      <c r="KBR93" s="559"/>
      <c r="KBS93" s="559"/>
      <c r="KBT93" s="559"/>
      <c r="KBU93" s="559"/>
      <c r="KBV93" s="559"/>
      <c r="KBW93" s="559"/>
      <c r="KBX93" s="559"/>
      <c r="KBY93" s="559"/>
      <c r="KBZ93" s="149"/>
      <c r="KCA93" s="559"/>
      <c r="KCB93" s="559"/>
      <c r="KCC93" s="559"/>
      <c r="KCD93" s="559"/>
      <c r="KCE93" s="559"/>
      <c r="KCF93" s="559"/>
      <c r="KCG93" s="559"/>
      <c r="KCH93" s="559"/>
      <c r="KCI93" s="559"/>
      <c r="KCJ93" s="559"/>
      <c r="KCK93" s="149"/>
      <c r="KCL93" s="559"/>
      <c r="KCM93" s="559"/>
      <c r="KCN93" s="559"/>
      <c r="KCO93" s="559"/>
      <c r="KCP93" s="559"/>
      <c r="KCQ93" s="559"/>
      <c r="KCR93" s="559"/>
      <c r="KCS93" s="559"/>
      <c r="KCT93" s="559"/>
      <c r="KCU93" s="559"/>
      <c r="KCV93" s="149"/>
      <c r="KCW93" s="559"/>
      <c r="KCX93" s="559"/>
      <c r="KCY93" s="559"/>
      <c r="KCZ93" s="559"/>
      <c r="KDA93" s="559"/>
      <c r="KDB93" s="559"/>
      <c r="KDC93" s="559"/>
      <c r="KDD93" s="559"/>
      <c r="KDE93" s="559"/>
      <c r="KDF93" s="559"/>
      <c r="KDG93" s="149"/>
      <c r="KDH93" s="559"/>
      <c r="KDI93" s="559"/>
      <c r="KDJ93" s="559"/>
      <c r="KDK93" s="559"/>
      <c r="KDL93" s="559"/>
      <c r="KDM93" s="559"/>
      <c r="KDN93" s="559"/>
      <c r="KDO93" s="559"/>
      <c r="KDP93" s="559"/>
      <c r="KDQ93" s="559"/>
      <c r="KDR93" s="149"/>
      <c r="KDS93" s="559"/>
      <c r="KDT93" s="559"/>
      <c r="KDU93" s="559"/>
      <c r="KDV93" s="559"/>
      <c r="KDW93" s="559"/>
      <c r="KDX93" s="559"/>
      <c r="KDY93" s="559"/>
      <c r="KDZ93" s="559"/>
      <c r="KEA93" s="559"/>
      <c r="KEB93" s="559"/>
      <c r="KEC93" s="149"/>
      <c r="KED93" s="559"/>
      <c r="KEE93" s="559"/>
      <c r="KEF93" s="559"/>
      <c r="KEG93" s="559"/>
      <c r="KEH93" s="559"/>
      <c r="KEI93" s="559"/>
      <c r="KEJ93" s="559"/>
      <c r="KEK93" s="559"/>
      <c r="KEL93" s="559"/>
      <c r="KEM93" s="559"/>
      <c r="KEN93" s="149"/>
      <c r="KEO93" s="559"/>
      <c r="KEP93" s="559"/>
      <c r="KEQ93" s="559"/>
      <c r="KER93" s="559"/>
      <c r="KES93" s="559"/>
      <c r="KET93" s="559"/>
      <c r="KEU93" s="559"/>
      <c r="KEV93" s="559"/>
      <c r="KEW93" s="559"/>
      <c r="KEX93" s="559"/>
      <c r="KEY93" s="149"/>
      <c r="KEZ93" s="559"/>
      <c r="KFA93" s="559"/>
      <c r="KFB93" s="559"/>
      <c r="KFC93" s="559"/>
      <c r="KFD93" s="559"/>
      <c r="KFE93" s="559"/>
      <c r="KFF93" s="559"/>
      <c r="KFG93" s="559"/>
      <c r="KFH93" s="559"/>
      <c r="KFI93" s="559"/>
      <c r="KFJ93" s="149"/>
      <c r="KFK93" s="559"/>
      <c r="KFL93" s="559"/>
      <c r="KFM93" s="559"/>
      <c r="KFN93" s="559"/>
      <c r="KFO93" s="559"/>
      <c r="KFP93" s="559"/>
      <c r="KFQ93" s="559"/>
      <c r="KFR93" s="559"/>
      <c r="KFS93" s="559"/>
      <c r="KFT93" s="559"/>
      <c r="KFU93" s="149"/>
      <c r="KFV93" s="559"/>
      <c r="KFW93" s="559"/>
      <c r="KFX93" s="559"/>
      <c r="KFY93" s="559"/>
      <c r="KFZ93" s="559"/>
      <c r="KGA93" s="559"/>
      <c r="KGB93" s="559"/>
      <c r="KGC93" s="559"/>
      <c r="KGD93" s="559"/>
      <c r="KGE93" s="559"/>
      <c r="KGF93" s="149"/>
      <c r="KGG93" s="559"/>
      <c r="KGH93" s="559"/>
      <c r="KGI93" s="559"/>
      <c r="KGJ93" s="559"/>
      <c r="KGK93" s="559"/>
      <c r="KGL93" s="559"/>
      <c r="KGM93" s="559"/>
      <c r="KGN93" s="559"/>
      <c r="KGO93" s="559"/>
      <c r="KGP93" s="559"/>
      <c r="KGQ93" s="149"/>
      <c r="KGR93" s="559"/>
      <c r="KGS93" s="559"/>
      <c r="KGT93" s="559"/>
      <c r="KGU93" s="559"/>
      <c r="KGV93" s="559"/>
      <c r="KGW93" s="559"/>
      <c r="KGX93" s="559"/>
      <c r="KGY93" s="559"/>
      <c r="KGZ93" s="559"/>
      <c r="KHA93" s="559"/>
      <c r="KHB93" s="149"/>
      <c r="KHC93" s="559"/>
      <c r="KHD93" s="559"/>
      <c r="KHE93" s="559"/>
      <c r="KHF93" s="559"/>
      <c r="KHG93" s="559"/>
      <c r="KHH93" s="559"/>
      <c r="KHI93" s="559"/>
      <c r="KHJ93" s="559"/>
      <c r="KHK93" s="559"/>
      <c r="KHL93" s="559"/>
      <c r="KHM93" s="149"/>
      <c r="KHN93" s="559"/>
      <c r="KHO93" s="559"/>
      <c r="KHP93" s="559"/>
      <c r="KHQ93" s="559"/>
      <c r="KHR93" s="559"/>
      <c r="KHS93" s="559"/>
      <c r="KHT93" s="559"/>
      <c r="KHU93" s="559"/>
      <c r="KHV93" s="559"/>
      <c r="KHW93" s="559"/>
      <c r="KHX93" s="149"/>
      <c r="KHY93" s="559"/>
      <c r="KHZ93" s="559"/>
      <c r="KIA93" s="559"/>
      <c r="KIB93" s="559"/>
      <c r="KIC93" s="559"/>
      <c r="KID93" s="559"/>
      <c r="KIE93" s="559"/>
      <c r="KIF93" s="559"/>
      <c r="KIG93" s="559"/>
      <c r="KIH93" s="559"/>
      <c r="KII93" s="149"/>
      <c r="KIJ93" s="559"/>
      <c r="KIK93" s="559"/>
      <c r="KIL93" s="559"/>
      <c r="KIM93" s="559"/>
      <c r="KIN93" s="559"/>
      <c r="KIO93" s="559"/>
      <c r="KIP93" s="559"/>
      <c r="KIQ93" s="559"/>
      <c r="KIR93" s="559"/>
      <c r="KIS93" s="559"/>
      <c r="KIT93" s="149"/>
      <c r="KIU93" s="559"/>
      <c r="KIV93" s="559"/>
      <c r="KIW93" s="559"/>
      <c r="KIX93" s="559"/>
      <c r="KIY93" s="559"/>
      <c r="KIZ93" s="559"/>
      <c r="KJA93" s="559"/>
      <c r="KJB93" s="559"/>
      <c r="KJC93" s="559"/>
      <c r="KJD93" s="559"/>
      <c r="KJE93" s="149"/>
      <c r="KJF93" s="559"/>
      <c r="KJG93" s="559"/>
      <c r="KJH93" s="559"/>
      <c r="KJI93" s="559"/>
      <c r="KJJ93" s="559"/>
      <c r="KJK93" s="559"/>
      <c r="KJL93" s="559"/>
      <c r="KJM93" s="559"/>
      <c r="KJN93" s="559"/>
      <c r="KJO93" s="559"/>
      <c r="KJP93" s="149"/>
      <c r="KJQ93" s="559"/>
      <c r="KJR93" s="559"/>
      <c r="KJS93" s="559"/>
      <c r="KJT93" s="559"/>
      <c r="KJU93" s="559"/>
      <c r="KJV93" s="559"/>
      <c r="KJW93" s="559"/>
      <c r="KJX93" s="559"/>
      <c r="KJY93" s="559"/>
      <c r="KJZ93" s="559"/>
      <c r="KKA93" s="149"/>
      <c r="KKB93" s="559"/>
      <c r="KKC93" s="559"/>
      <c r="KKD93" s="559"/>
      <c r="KKE93" s="559"/>
      <c r="KKF93" s="559"/>
      <c r="KKG93" s="559"/>
      <c r="KKH93" s="559"/>
      <c r="KKI93" s="559"/>
      <c r="KKJ93" s="559"/>
      <c r="KKK93" s="559"/>
      <c r="KKL93" s="149"/>
      <c r="KKM93" s="559"/>
      <c r="KKN93" s="559"/>
      <c r="KKO93" s="559"/>
      <c r="KKP93" s="559"/>
      <c r="KKQ93" s="559"/>
      <c r="KKR93" s="559"/>
      <c r="KKS93" s="559"/>
      <c r="KKT93" s="559"/>
      <c r="KKU93" s="559"/>
      <c r="KKV93" s="559"/>
      <c r="KKW93" s="149"/>
      <c r="KKX93" s="559"/>
      <c r="KKY93" s="559"/>
      <c r="KKZ93" s="559"/>
      <c r="KLA93" s="559"/>
      <c r="KLB93" s="559"/>
      <c r="KLC93" s="559"/>
      <c r="KLD93" s="559"/>
      <c r="KLE93" s="559"/>
      <c r="KLF93" s="559"/>
      <c r="KLG93" s="559"/>
      <c r="KLH93" s="149"/>
      <c r="KLI93" s="559"/>
      <c r="KLJ93" s="559"/>
      <c r="KLK93" s="559"/>
      <c r="KLL93" s="559"/>
      <c r="KLM93" s="559"/>
      <c r="KLN93" s="559"/>
      <c r="KLO93" s="559"/>
      <c r="KLP93" s="559"/>
      <c r="KLQ93" s="559"/>
      <c r="KLR93" s="559"/>
      <c r="KLS93" s="149"/>
      <c r="KLT93" s="559"/>
      <c r="KLU93" s="559"/>
      <c r="KLV93" s="559"/>
      <c r="KLW93" s="559"/>
      <c r="KLX93" s="559"/>
      <c r="KLY93" s="559"/>
      <c r="KLZ93" s="559"/>
      <c r="KMA93" s="559"/>
      <c r="KMB93" s="559"/>
      <c r="KMC93" s="559"/>
      <c r="KMD93" s="149"/>
      <c r="KME93" s="559"/>
      <c r="KMF93" s="559"/>
      <c r="KMG93" s="559"/>
      <c r="KMH93" s="559"/>
      <c r="KMI93" s="559"/>
      <c r="KMJ93" s="559"/>
      <c r="KMK93" s="559"/>
      <c r="KML93" s="559"/>
      <c r="KMM93" s="559"/>
      <c r="KMN93" s="559"/>
      <c r="KMO93" s="149"/>
      <c r="KMP93" s="559"/>
      <c r="KMQ93" s="559"/>
      <c r="KMR93" s="559"/>
      <c r="KMS93" s="559"/>
      <c r="KMT93" s="559"/>
      <c r="KMU93" s="559"/>
      <c r="KMV93" s="559"/>
      <c r="KMW93" s="559"/>
      <c r="KMX93" s="559"/>
      <c r="KMY93" s="559"/>
      <c r="KMZ93" s="149"/>
      <c r="KNA93" s="559"/>
      <c r="KNB93" s="559"/>
      <c r="KNC93" s="559"/>
      <c r="KND93" s="559"/>
      <c r="KNE93" s="559"/>
      <c r="KNF93" s="559"/>
      <c r="KNG93" s="559"/>
      <c r="KNH93" s="559"/>
      <c r="KNI93" s="559"/>
      <c r="KNJ93" s="559"/>
      <c r="KNK93" s="149"/>
      <c r="KNL93" s="559"/>
      <c r="KNM93" s="559"/>
      <c r="KNN93" s="559"/>
      <c r="KNO93" s="559"/>
      <c r="KNP93" s="559"/>
      <c r="KNQ93" s="559"/>
      <c r="KNR93" s="559"/>
      <c r="KNS93" s="559"/>
      <c r="KNT93" s="559"/>
      <c r="KNU93" s="559"/>
      <c r="KNV93" s="149"/>
      <c r="KNW93" s="559"/>
      <c r="KNX93" s="559"/>
      <c r="KNY93" s="559"/>
      <c r="KNZ93" s="559"/>
      <c r="KOA93" s="559"/>
      <c r="KOB93" s="559"/>
      <c r="KOC93" s="559"/>
      <c r="KOD93" s="559"/>
      <c r="KOE93" s="559"/>
      <c r="KOF93" s="559"/>
      <c r="KOG93" s="149"/>
      <c r="KOH93" s="559"/>
      <c r="KOI93" s="559"/>
      <c r="KOJ93" s="559"/>
      <c r="KOK93" s="559"/>
      <c r="KOL93" s="559"/>
      <c r="KOM93" s="559"/>
      <c r="KON93" s="559"/>
      <c r="KOO93" s="559"/>
      <c r="KOP93" s="559"/>
      <c r="KOQ93" s="559"/>
      <c r="KOR93" s="149"/>
      <c r="KOS93" s="559"/>
      <c r="KOT93" s="559"/>
      <c r="KOU93" s="559"/>
      <c r="KOV93" s="559"/>
      <c r="KOW93" s="559"/>
      <c r="KOX93" s="559"/>
      <c r="KOY93" s="559"/>
      <c r="KOZ93" s="559"/>
      <c r="KPA93" s="559"/>
      <c r="KPB93" s="559"/>
      <c r="KPC93" s="149"/>
      <c r="KPD93" s="559"/>
      <c r="KPE93" s="559"/>
      <c r="KPF93" s="559"/>
      <c r="KPG93" s="559"/>
      <c r="KPH93" s="559"/>
      <c r="KPI93" s="559"/>
      <c r="KPJ93" s="559"/>
      <c r="KPK93" s="559"/>
      <c r="KPL93" s="559"/>
      <c r="KPM93" s="559"/>
      <c r="KPN93" s="149"/>
      <c r="KPO93" s="559"/>
      <c r="KPP93" s="559"/>
      <c r="KPQ93" s="559"/>
      <c r="KPR93" s="559"/>
      <c r="KPS93" s="559"/>
      <c r="KPT93" s="559"/>
      <c r="KPU93" s="559"/>
      <c r="KPV93" s="559"/>
      <c r="KPW93" s="559"/>
      <c r="KPX93" s="559"/>
      <c r="KPY93" s="149"/>
      <c r="KPZ93" s="559"/>
      <c r="KQA93" s="559"/>
      <c r="KQB93" s="559"/>
      <c r="KQC93" s="559"/>
      <c r="KQD93" s="559"/>
      <c r="KQE93" s="559"/>
      <c r="KQF93" s="559"/>
      <c r="KQG93" s="559"/>
      <c r="KQH93" s="559"/>
      <c r="KQI93" s="559"/>
      <c r="KQJ93" s="149"/>
      <c r="KQK93" s="559"/>
      <c r="KQL93" s="559"/>
      <c r="KQM93" s="559"/>
      <c r="KQN93" s="559"/>
      <c r="KQO93" s="559"/>
      <c r="KQP93" s="559"/>
      <c r="KQQ93" s="559"/>
      <c r="KQR93" s="559"/>
      <c r="KQS93" s="559"/>
      <c r="KQT93" s="559"/>
      <c r="KQU93" s="149"/>
      <c r="KQV93" s="559"/>
      <c r="KQW93" s="559"/>
      <c r="KQX93" s="559"/>
      <c r="KQY93" s="559"/>
      <c r="KQZ93" s="559"/>
      <c r="KRA93" s="559"/>
      <c r="KRB93" s="559"/>
      <c r="KRC93" s="559"/>
      <c r="KRD93" s="559"/>
      <c r="KRE93" s="559"/>
      <c r="KRF93" s="149"/>
      <c r="KRG93" s="559"/>
      <c r="KRH93" s="559"/>
      <c r="KRI93" s="559"/>
      <c r="KRJ93" s="559"/>
      <c r="KRK93" s="559"/>
      <c r="KRL93" s="559"/>
      <c r="KRM93" s="559"/>
      <c r="KRN93" s="559"/>
      <c r="KRO93" s="559"/>
      <c r="KRP93" s="559"/>
      <c r="KRQ93" s="149"/>
      <c r="KRR93" s="559"/>
      <c r="KRS93" s="559"/>
      <c r="KRT93" s="559"/>
      <c r="KRU93" s="559"/>
      <c r="KRV93" s="559"/>
      <c r="KRW93" s="559"/>
      <c r="KRX93" s="559"/>
      <c r="KRY93" s="559"/>
      <c r="KRZ93" s="559"/>
      <c r="KSA93" s="559"/>
      <c r="KSB93" s="149"/>
      <c r="KSC93" s="559"/>
      <c r="KSD93" s="559"/>
      <c r="KSE93" s="559"/>
      <c r="KSF93" s="559"/>
      <c r="KSG93" s="559"/>
      <c r="KSH93" s="559"/>
      <c r="KSI93" s="559"/>
      <c r="KSJ93" s="559"/>
      <c r="KSK93" s="559"/>
      <c r="KSL93" s="559"/>
      <c r="KSM93" s="149"/>
      <c r="KSN93" s="559"/>
      <c r="KSO93" s="559"/>
      <c r="KSP93" s="559"/>
      <c r="KSQ93" s="559"/>
      <c r="KSR93" s="559"/>
      <c r="KSS93" s="559"/>
      <c r="KST93" s="559"/>
      <c r="KSU93" s="559"/>
      <c r="KSV93" s="559"/>
      <c r="KSW93" s="559"/>
      <c r="KSX93" s="149"/>
      <c r="KSY93" s="559"/>
      <c r="KSZ93" s="559"/>
      <c r="KTA93" s="559"/>
      <c r="KTB93" s="559"/>
      <c r="KTC93" s="559"/>
      <c r="KTD93" s="559"/>
      <c r="KTE93" s="559"/>
      <c r="KTF93" s="559"/>
      <c r="KTG93" s="559"/>
      <c r="KTH93" s="559"/>
      <c r="KTI93" s="149"/>
      <c r="KTJ93" s="559"/>
      <c r="KTK93" s="559"/>
      <c r="KTL93" s="559"/>
      <c r="KTM93" s="559"/>
      <c r="KTN93" s="559"/>
      <c r="KTO93" s="559"/>
      <c r="KTP93" s="559"/>
      <c r="KTQ93" s="559"/>
      <c r="KTR93" s="559"/>
      <c r="KTS93" s="559"/>
      <c r="KTT93" s="149"/>
      <c r="KTU93" s="559"/>
      <c r="KTV93" s="559"/>
      <c r="KTW93" s="559"/>
      <c r="KTX93" s="559"/>
      <c r="KTY93" s="559"/>
      <c r="KTZ93" s="559"/>
      <c r="KUA93" s="559"/>
      <c r="KUB93" s="559"/>
      <c r="KUC93" s="559"/>
      <c r="KUD93" s="559"/>
      <c r="KUE93" s="149"/>
      <c r="KUF93" s="559"/>
      <c r="KUG93" s="559"/>
      <c r="KUH93" s="559"/>
      <c r="KUI93" s="559"/>
      <c r="KUJ93" s="559"/>
      <c r="KUK93" s="559"/>
      <c r="KUL93" s="559"/>
      <c r="KUM93" s="559"/>
      <c r="KUN93" s="559"/>
      <c r="KUO93" s="559"/>
      <c r="KUP93" s="149"/>
      <c r="KUQ93" s="559"/>
      <c r="KUR93" s="559"/>
      <c r="KUS93" s="559"/>
      <c r="KUT93" s="559"/>
      <c r="KUU93" s="559"/>
      <c r="KUV93" s="559"/>
      <c r="KUW93" s="559"/>
      <c r="KUX93" s="559"/>
      <c r="KUY93" s="559"/>
      <c r="KUZ93" s="559"/>
      <c r="KVA93" s="149"/>
      <c r="KVB93" s="559"/>
      <c r="KVC93" s="559"/>
      <c r="KVD93" s="559"/>
      <c r="KVE93" s="559"/>
      <c r="KVF93" s="559"/>
      <c r="KVG93" s="559"/>
      <c r="KVH93" s="559"/>
      <c r="KVI93" s="559"/>
      <c r="KVJ93" s="559"/>
      <c r="KVK93" s="559"/>
      <c r="KVL93" s="149"/>
      <c r="KVM93" s="559"/>
      <c r="KVN93" s="559"/>
      <c r="KVO93" s="559"/>
      <c r="KVP93" s="559"/>
      <c r="KVQ93" s="559"/>
      <c r="KVR93" s="559"/>
      <c r="KVS93" s="559"/>
      <c r="KVT93" s="559"/>
      <c r="KVU93" s="559"/>
      <c r="KVV93" s="559"/>
      <c r="KVW93" s="149"/>
      <c r="KVX93" s="559"/>
      <c r="KVY93" s="559"/>
      <c r="KVZ93" s="559"/>
      <c r="KWA93" s="559"/>
      <c r="KWB93" s="559"/>
      <c r="KWC93" s="559"/>
      <c r="KWD93" s="559"/>
      <c r="KWE93" s="559"/>
      <c r="KWF93" s="559"/>
      <c r="KWG93" s="559"/>
      <c r="KWH93" s="149"/>
      <c r="KWI93" s="559"/>
      <c r="KWJ93" s="559"/>
      <c r="KWK93" s="559"/>
      <c r="KWL93" s="559"/>
      <c r="KWM93" s="559"/>
      <c r="KWN93" s="559"/>
      <c r="KWO93" s="559"/>
      <c r="KWP93" s="559"/>
      <c r="KWQ93" s="559"/>
      <c r="KWR93" s="559"/>
      <c r="KWS93" s="149"/>
      <c r="KWT93" s="559"/>
      <c r="KWU93" s="559"/>
      <c r="KWV93" s="559"/>
      <c r="KWW93" s="559"/>
      <c r="KWX93" s="559"/>
      <c r="KWY93" s="559"/>
      <c r="KWZ93" s="559"/>
      <c r="KXA93" s="559"/>
      <c r="KXB93" s="559"/>
      <c r="KXC93" s="559"/>
      <c r="KXD93" s="149"/>
      <c r="KXE93" s="559"/>
      <c r="KXF93" s="559"/>
      <c r="KXG93" s="559"/>
      <c r="KXH93" s="559"/>
      <c r="KXI93" s="559"/>
      <c r="KXJ93" s="559"/>
      <c r="KXK93" s="559"/>
      <c r="KXL93" s="559"/>
      <c r="KXM93" s="559"/>
      <c r="KXN93" s="559"/>
      <c r="KXO93" s="149"/>
      <c r="KXP93" s="559"/>
      <c r="KXQ93" s="559"/>
      <c r="KXR93" s="559"/>
      <c r="KXS93" s="559"/>
      <c r="KXT93" s="559"/>
      <c r="KXU93" s="559"/>
      <c r="KXV93" s="559"/>
      <c r="KXW93" s="559"/>
      <c r="KXX93" s="559"/>
      <c r="KXY93" s="559"/>
      <c r="KXZ93" s="149"/>
      <c r="KYA93" s="559"/>
      <c r="KYB93" s="559"/>
      <c r="KYC93" s="559"/>
      <c r="KYD93" s="559"/>
      <c r="KYE93" s="559"/>
      <c r="KYF93" s="559"/>
      <c r="KYG93" s="559"/>
      <c r="KYH93" s="559"/>
      <c r="KYI93" s="559"/>
      <c r="KYJ93" s="559"/>
      <c r="KYK93" s="149"/>
      <c r="KYL93" s="559"/>
      <c r="KYM93" s="559"/>
      <c r="KYN93" s="559"/>
      <c r="KYO93" s="559"/>
      <c r="KYP93" s="559"/>
      <c r="KYQ93" s="559"/>
      <c r="KYR93" s="559"/>
      <c r="KYS93" s="559"/>
      <c r="KYT93" s="559"/>
      <c r="KYU93" s="559"/>
      <c r="KYV93" s="149"/>
      <c r="KYW93" s="559"/>
      <c r="KYX93" s="559"/>
      <c r="KYY93" s="559"/>
      <c r="KYZ93" s="559"/>
      <c r="KZA93" s="559"/>
      <c r="KZB93" s="559"/>
      <c r="KZC93" s="559"/>
      <c r="KZD93" s="559"/>
      <c r="KZE93" s="559"/>
      <c r="KZF93" s="559"/>
      <c r="KZG93" s="149"/>
      <c r="KZH93" s="559"/>
      <c r="KZI93" s="559"/>
      <c r="KZJ93" s="559"/>
      <c r="KZK93" s="559"/>
      <c r="KZL93" s="559"/>
      <c r="KZM93" s="559"/>
      <c r="KZN93" s="559"/>
      <c r="KZO93" s="559"/>
      <c r="KZP93" s="559"/>
      <c r="KZQ93" s="559"/>
      <c r="KZR93" s="149"/>
      <c r="KZS93" s="559"/>
      <c r="KZT93" s="559"/>
      <c r="KZU93" s="559"/>
      <c r="KZV93" s="559"/>
      <c r="KZW93" s="559"/>
      <c r="KZX93" s="559"/>
      <c r="KZY93" s="559"/>
      <c r="KZZ93" s="559"/>
      <c r="LAA93" s="559"/>
      <c r="LAB93" s="559"/>
      <c r="LAC93" s="149"/>
      <c r="LAD93" s="559"/>
      <c r="LAE93" s="559"/>
      <c r="LAF93" s="559"/>
      <c r="LAG93" s="559"/>
      <c r="LAH93" s="559"/>
      <c r="LAI93" s="559"/>
      <c r="LAJ93" s="559"/>
      <c r="LAK93" s="559"/>
      <c r="LAL93" s="559"/>
      <c r="LAM93" s="559"/>
      <c r="LAN93" s="149"/>
      <c r="LAO93" s="559"/>
      <c r="LAP93" s="559"/>
      <c r="LAQ93" s="559"/>
      <c r="LAR93" s="559"/>
      <c r="LAS93" s="559"/>
      <c r="LAT93" s="559"/>
      <c r="LAU93" s="559"/>
      <c r="LAV93" s="559"/>
      <c r="LAW93" s="559"/>
      <c r="LAX93" s="559"/>
      <c r="LAY93" s="149"/>
      <c r="LAZ93" s="559"/>
      <c r="LBA93" s="559"/>
      <c r="LBB93" s="559"/>
      <c r="LBC93" s="559"/>
      <c r="LBD93" s="559"/>
      <c r="LBE93" s="559"/>
      <c r="LBF93" s="559"/>
      <c r="LBG93" s="559"/>
      <c r="LBH93" s="559"/>
      <c r="LBI93" s="559"/>
      <c r="LBJ93" s="149"/>
      <c r="LBK93" s="559"/>
      <c r="LBL93" s="559"/>
      <c r="LBM93" s="559"/>
      <c r="LBN93" s="559"/>
      <c r="LBO93" s="559"/>
      <c r="LBP93" s="559"/>
      <c r="LBQ93" s="559"/>
      <c r="LBR93" s="559"/>
      <c r="LBS93" s="559"/>
      <c r="LBT93" s="559"/>
      <c r="LBU93" s="149"/>
      <c r="LBV93" s="559"/>
      <c r="LBW93" s="559"/>
      <c r="LBX93" s="559"/>
      <c r="LBY93" s="559"/>
      <c r="LBZ93" s="559"/>
      <c r="LCA93" s="559"/>
      <c r="LCB93" s="559"/>
      <c r="LCC93" s="559"/>
      <c r="LCD93" s="559"/>
      <c r="LCE93" s="559"/>
      <c r="LCF93" s="149"/>
      <c r="LCG93" s="559"/>
      <c r="LCH93" s="559"/>
      <c r="LCI93" s="559"/>
      <c r="LCJ93" s="559"/>
      <c r="LCK93" s="559"/>
      <c r="LCL93" s="559"/>
      <c r="LCM93" s="559"/>
      <c r="LCN93" s="559"/>
      <c r="LCO93" s="559"/>
      <c r="LCP93" s="559"/>
      <c r="LCQ93" s="149"/>
      <c r="LCR93" s="559"/>
      <c r="LCS93" s="559"/>
      <c r="LCT93" s="559"/>
      <c r="LCU93" s="559"/>
      <c r="LCV93" s="559"/>
      <c r="LCW93" s="559"/>
      <c r="LCX93" s="559"/>
      <c r="LCY93" s="559"/>
      <c r="LCZ93" s="559"/>
      <c r="LDA93" s="559"/>
      <c r="LDB93" s="149"/>
      <c r="LDC93" s="559"/>
      <c r="LDD93" s="559"/>
      <c r="LDE93" s="559"/>
      <c r="LDF93" s="559"/>
      <c r="LDG93" s="559"/>
      <c r="LDH93" s="559"/>
      <c r="LDI93" s="559"/>
      <c r="LDJ93" s="559"/>
      <c r="LDK93" s="559"/>
      <c r="LDL93" s="559"/>
      <c r="LDM93" s="149"/>
      <c r="LDN93" s="559"/>
      <c r="LDO93" s="559"/>
      <c r="LDP93" s="559"/>
      <c r="LDQ93" s="559"/>
      <c r="LDR93" s="559"/>
      <c r="LDS93" s="559"/>
      <c r="LDT93" s="559"/>
      <c r="LDU93" s="559"/>
      <c r="LDV93" s="559"/>
      <c r="LDW93" s="559"/>
      <c r="LDX93" s="149"/>
      <c r="LDY93" s="559"/>
      <c r="LDZ93" s="559"/>
      <c r="LEA93" s="559"/>
      <c r="LEB93" s="559"/>
      <c r="LEC93" s="559"/>
      <c r="LED93" s="559"/>
      <c r="LEE93" s="559"/>
      <c r="LEF93" s="559"/>
      <c r="LEG93" s="559"/>
      <c r="LEH93" s="559"/>
      <c r="LEI93" s="149"/>
      <c r="LEJ93" s="559"/>
      <c r="LEK93" s="559"/>
      <c r="LEL93" s="559"/>
      <c r="LEM93" s="559"/>
      <c r="LEN93" s="559"/>
      <c r="LEO93" s="559"/>
      <c r="LEP93" s="559"/>
      <c r="LEQ93" s="559"/>
      <c r="LER93" s="559"/>
      <c r="LES93" s="559"/>
      <c r="LET93" s="149"/>
      <c r="LEU93" s="559"/>
      <c r="LEV93" s="559"/>
      <c r="LEW93" s="559"/>
      <c r="LEX93" s="559"/>
      <c r="LEY93" s="559"/>
      <c r="LEZ93" s="559"/>
      <c r="LFA93" s="559"/>
      <c r="LFB93" s="559"/>
      <c r="LFC93" s="559"/>
      <c r="LFD93" s="559"/>
      <c r="LFE93" s="149"/>
      <c r="LFF93" s="559"/>
      <c r="LFG93" s="559"/>
      <c r="LFH93" s="559"/>
      <c r="LFI93" s="559"/>
      <c r="LFJ93" s="559"/>
      <c r="LFK93" s="559"/>
      <c r="LFL93" s="559"/>
      <c r="LFM93" s="559"/>
      <c r="LFN93" s="559"/>
      <c r="LFO93" s="559"/>
      <c r="LFP93" s="149"/>
      <c r="LFQ93" s="559"/>
      <c r="LFR93" s="559"/>
      <c r="LFS93" s="559"/>
      <c r="LFT93" s="559"/>
      <c r="LFU93" s="559"/>
      <c r="LFV93" s="559"/>
      <c r="LFW93" s="559"/>
      <c r="LFX93" s="559"/>
      <c r="LFY93" s="559"/>
      <c r="LFZ93" s="559"/>
      <c r="LGA93" s="149"/>
      <c r="LGB93" s="559"/>
      <c r="LGC93" s="559"/>
      <c r="LGD93" s="559"/>
      <c r="LGE93" s="559"/>
      <c r="LGF93" s="559"/>
      <c r="LGG93" s="559"/>
      <c r="LGH93" s="559"/>
      <c r="LGI93" s="559"/>
      <c r="LGJ93" s="559"/>
      <c r="LGK93" s="559"/>
      <c r="LGL93" s="149"/>
      <c r="LGM93" s="559"/>
      <c r="LGN93" s="559"/>
      <c r="LGO93" s="559"/>
      <c r="LGP93" s="559"/>
      <c r="LGQ93" s="559"/>
      <c r="LGR93" s="559"/>
      <c r="LGS93" s="559"/>
      <c r="LGT93" s="559"/>
      <c r="LGU93" s="559"/>
      <c r="LGV93" s="559"/>
      <c r="LGW93" s="149"/>
      <c r="LGX93" s="559"/>
      <c r="LGY93" s="559"/>
      <c r="LGZ93" s="559"/>
      <c r="LHA93" s="559"/>
      <c r="LHB93" s="559"/>
      <c r="LHC93" s="559"/>
      <c r="LHD93" s="559"/>
      <c r="LHE93" s="559"/>
      <c r="LHF93" s="559"/>
      <c r="LHG93" s="559"/>
      <c r="LHH93" s="149"/>
      <c r="LHI93" s="559"/>
      <c r="LHJ93" s="559"/>
      <c r="LHK93" s="559"/>
      <c r="LHL93" s="559"/>
      <c r="LHM93" s="559"/>
      <c r="LHN93" s="559"/>
      <c r="LHO93" s="559"/>
      <c r="LHP93" s="559"/>
      <c r="LHQ93" s="559"/>
      <c r="LHR93" s="559"/>
      <c r="LHS93" s="149"/>
      <c r="LHT93" s="559"/>
      <c r="LHU93" s="559"/>
      <c r="LHV93" s="559"/>
      <c r="LHW93" s="559"/>
      <c r="LHX93" s="559"/>
      <c r="LHY93" s="559"/>
      <c r="LHZ93" s="559"/>
      <c r="LIA93" s="559"/>
      <c r="LIB93" s="559"/>
      <c r="LIC93" s="559"/>
      <c r="LID93" s="149"/>
      <c r="LIE93" s="559"/>
      <c r="LIF93" s="559"/>
      <c r="LIG93" s="559"/>
      <c r="LIH93" s="559"/>
      <c r="LII93" s="559"/>
      <c r="LIJ93" s="559"/>
      <c r="LIK93" s="559"/>
      <c r="LIL93" s="559"/>
      <c r="LIM93" s="559"/>
      <c r="LIN93" s="559"/>
      <c r="LIO93" s="149"/>
      <c r="LIP93" s="559"/>
      <c r="LIQ93" s="559"/>
      <c r="LIR93" s="559"/>
      <c r="LIS93" s="559"/>
      <c r="LIT93" s="559"/>
      <c r="LIU93" s="559"/>
      <c r="LIV93" s="559"/>
      <c r="LIW93" s="559"/>
      <c r="LIX93" s="559"/>
      <c r="LIY93" s="559"/>
      <c r="LIZ93" s="149"/>
      <c r="LJA93" s="559"/>
      <c r="LJB93" s="559"/>
      <c r="LJC93" s="559"/>
      <c r="LJD93" s="559"/>
      <c r="LJE93" s="559"/>
      <c r="LJF93" s="559"/>
      <c r="LJG93" s="559"/>
      <c r="LJH93" s="559"/>
      <c r="LJI93" s="559"/>
      <c r="LJJ93" s="559"/>
      <c r="LJK93" s="149"/>
      <c r="LJL93" s="559"/>
      <c r="LJM93" s="559"/>
      <c r="LJN93" s="559"/>
      <c r="LJO93" s="559"/>
      <c r="LJP93" s="559"/>
      <c r="LJQ93" s="559"/>
      <c r="LJR93" s="559"/>
      <c r="LJS93" s="559"/>
      <c r="LJT93" s="559"/>
      <c r="LJU93" s="559"/>
      <c r="LJV93" s="149"/>
      <c r="LJW93" s="559"/>
      <c r="LJX93" s="559"/>
      <c r="LJY93" s="559"/>
      <c r="LJZ93" s="559"/>
      <c r="LKA93" s="559"/>
      <c r="LKB93" s="559"/>
      <c r="LKC93" s="559"/>
      <c r="LKD93" s="559"/>
      <c r="LKE93" s="559"/>
      <c r="LKF93" s="559"/>
      <c r="LKG93" s="149"/>
      <c r="LKH93" s="559"/>
      <c r="LKI93" s="559"/>
      <c r="LKJ93" s="559"/>
      <c r="LKK93" s="559"/>
      <c r="LKL93" s="559"/>
      <c r="LKM93" s="559"/>
      <c r="LKN93" s="559"/>
      <c r="LKO93" s="559"/>
      <c r="LKP93" s="559"/>
      <c r="LKQ93" s="559"/>
      <c r="LKR93" s="149"/>
      <c r="LKS93" s="559"/>
      <c r="LKT93" s="559"/>
      <c r="LKU93" s="559"/>
      <c r="LKV93" s="559"/>
      <c r="LKW93" s="559"/>
      <c r="LKX93" s="559"/>
      <c r="LKY93" s="559"/>
      <c r="LKZ93" s="559"/>
      <c r="LLA93" s="559"/>
      <c r="LLB93" s="559"/>
      <c r="LLC93" s="149"/>
      <c r="LLD93" s="559"/>
      <c r="LLE93" s="559"/>
      <c r="LLF93" s="559"/>
      <c r="LLG93" s="559"/>
      <c r="LLH93" s="559"/>
      <c r="LLI93" s="559"/>
      <c r="LLJ93" s="559"/>
      <c r="LLK93" s="559"/>
      <c r="LLL93" s="559"/>
      <c r="LLM93" s="559"/>
      <c r="LLN93" s="149"/>
      <c r="LLO93" s="559"/>
      <c r="LLP93" s="559"/>
      <c r="LLQ93" s="559"/>
      <c r="LLR93" s="559"/>
      <c r="LLS93" s="559"/>
      <c r="LLT93" s="559"/>
      <c r="LLU93" s="559"/>
      <c r="LLV93" s="559"/>
      <c r="LLW93" s="559"/>
      <c r="LLX93" s="559"/>
      <c r="LLY93" s="149"/>
      <c r="LLZ93" s="559"/>
      <c r="LMA93" s="559"/>
      <c r="LMB93" s="559"/>
      <c r="LMC93" s="559"/>
      <c r="LMD93" s="559"/>
      <c r="LME93" s="559"/>
      <c r="LMF93" s="559"/>
      <c r="LMG93" s="559"/>
      <c r="LMH93" s="559"/>
      <c r="LMI93" s="559"/>
      <c r="LMJ93" s="149"/>
      <c r="LMK93" s="559"/>
      <c r="LML93" s="559"/>
      <c r="LMM93" s="559"/>
      <c r="LMN93" s="559"/>
      <c r="LMO93" s="559"/>
      <c r="LMP93" s="559"/>
      <c r="LMQ93" s="559"/>
      <c r="LMR93" s="559"/>
      <c r="LMS93" s="559"/>
      <c r="LMT93" s="559"/>
      <c r="LMU93" s="149"/>
      <c r="LMV93" s="559"/>
      <c r="LMW93" s="559"/>
      <c r="LMX93" s="559"/>
      <c r="LMY93" s="559"/>
      <c r="LMZ93" s="559"/>
      <c r="LNA93" s="559"/>
      <c r="LNB93" s="559"/>
      <c r="LNC93" s="559"/>
      <c r="LND93" s="559"/>
      <c r="LNE93" s="559"/>
      <c r="LNF93" s="149"/>
      <c r="LNG93" s="559"/>
      <c r="LNH93" s="559"/>
      <c r="LNI93" s="559"/>
      <c r="LNJ93" s="559"/>
      <c r="LNK93" s="559"/>
      <c r="LNL93" s="559"/>
      <c r="LNM93" s="559"/>
      <c r="LNN93" s="559"/>
      <c r="LNO93" s="559"/>
      <c r="LNP93" s="559"/>
      <c r="LNQ93" s="149"/>
      <c r="LNR93" s="559"/>
      <c r="LNS93" s="559"/>
      <c r="LNT93" s="559"/>
      <c r="LNU93" s="559"/>
      <c r="LNV93" s="559"/>
      <c r="LNW93" s="559"/>
      <c r="LNX93" s="559"/>
      <c r="LNY93" s="559"/>
      <c r="LNZ93" s="559"/>
      <c r="LOA93" s="559"/>
      <c r="LOB93" s="149"/>
      <c r="LOC93" s="559"/>
      <c r="LOD93" s="559"/>
      <c r="LOE93" s="559"/>
      <c r="LOF93" s="559"/>
      <c r="LOG93" s="559"/>
      <c r="LOH93" s="559"/>
      <c r="LOI93" s="559"/>
      <c r="LOJ93" s="559"/>
      <c r="LOK93" s="559"/>
      <c r="LOL93" s="559"/>
      <c r="LOM93" s="149"/>
      <c r="LON93" s="559"/>
      <c r="LOO93" s="559"/>
      <c r="LOP93" s="559"/>
      <c r="LOQ93" s="559"/>
      <c r="LOR93" s="559"/>
      <c r="LOS93" s="559"/>
      <c r="LOT93" s="559"/>
      <c r="LOU93" s="559"/>
      <c r="LOV93" s="559"/>
      <c r="LOW93" s="559"/>
      <c r="LOX93" s="149"/>
      <c r="LOY93" s="559"/>
      <c r="LOZ93" s="559"/>
      <c r="LPA93" s="559"/>
      <c r="LPB93" s="559"/>
      <c r="LPC93" s="559"/>
      <c r="LPD93" s="559"/>
      <c r="LPE93" s="559"/>
      <c r="LPF93" s="559"/>
      <c r="LPG93" s="559"/>
      <c r="LPH93" s="559"/>
      <c r="LPI93" s="149"/>
      <c r="LPJ93" s="559"/>
      <c r="LPK93" s="559"/>
      <c r="LPL93" s="559"/>
      <c r="LPM93" s="559"/>
      <c r="LPN93" s="559"/>
      <c r="LPO93" s="559"/>
      <c r="LPP93" s="559"/>
      <c r="LPQ93" s="559"/>
      <c r="LPR93" s="559"/>
      <c r="LPS93" s="559"/>
      <c r="LPT93" s="149"/>
      <c r="LPU93" s="559"/>
      <c r="LPV93" s="559"/>
      <c r="LPW93" s="559"/>
      <c r="LPX93" s="559"/>
      <c r="LPY93" s="559"/>
      <c r="LPZ93" s="559"/>
      <c r="LQA93" s="559"/>
      <c r="LQB93" s="559"/>
      <c r="LQC93" s="559"/>
      <c r="LQD93" s="559"/>
      <c r="LQE93" s="149"/>
      <c r="LQF93" s="559"/>
      <c r="LQG93" s="559"/>
      <c r="LQH93" s="559"/>
      <c r="LQI93" s="559"/>
      <c r="LQJ93" s="559"/>
      <c r="LQK93" s="559"/>
      <c r="LQL93" s="559"/>
      <c r="LQM93" s="559"/>
      <c r="LQN93" s="559"/>
      <c r="LQO93" s="559"/>
      <c r="LQP93" s="149"/>
      <c r="LQQ93" s="559"/>
      <c r="LQR93" s="559"/>
      <c r="LQS93" s="559"/>
      <c r="LQT93" s="559"/>
      <c r="LQU93" s="559"/>
      <c r="LQV93" s="559"/>
      <c r="LQW93" s="559"/>
      <c r="LQX93" s="559"/>
      <c r="LQY93" s="559"/>
      <c r="LQZ93" s="559"/>
      <c r="LRA93" s="149"/>
      <c r="LRB93" s="559"/>
      <c r="LRC93" s="559"/>
      <c r="LRD93" s="559"/>
      <c r="LRE93" s="559"/>
      <c r="LRF93" s="559"/>
      <c r="LRG93" s="559"/>
      <c r="LRH93" s="559"/>
      <c r="LRI93" s="559"/>
      <c r="LRJ93" s="559"/>
      <c r="LRK93" s="559"/>
      <c r="LRL93" s="149"/>
      <c r="LRM93" s="559"/>
      <c r="LRN93" s="559"/>
      <c r="LRO93" s="559"/>
      <c r="LRP93" s="559"/>
      <c r="LRQ93" s="559"/>
      <c r="LRR93" s="559"/>
      <c r="LRS93" s="559"/>
      <c r="LRT93" s="559"/>
      <c r="LRU93" s="559"/>
      <c r="LRV93" s="559"/>
      <c r="LRW93" s="149"/>
      <c r="LRX93" s="559"/>
      <c r="LRY93" s="559"/>
      <c r="LRZ93" s="559"/>
      <c r="LSA93" s="559"/>
      <c r="LSB93" s="559"/>
      <c r="LSC93" s="559"/>
      <c r="LSD93" s="559"/>
      <c r="LSE93" s="559"/>
      <c r="LSF93" s="559"/>
      <c r="LSG93" s="559"/>
      <c r="LSH93" s="149"/>
      <c r="LSI93" s="559"/>
      <c r="LSJ93" s="559"/>
      <c r="LSK93" s="559"/>
      <c r="LSL93" s="559"/>
      <c r="LSM93" s="559"/>
      <c r="LSN93" s="559"/>
      <c r="LSO93" s="559"/>
      <c r="LSP93" s="559"/>
      <c r="LSQ93" s="559"/>
      <c r="LSR93" s="559"/>
      <c r="LSS93" s="149"/>
      <c r="LST93" s="559"/>
      <c r="LSU93" s="559"/>
      <c r="LSV93" s="559"/>
      <c r="LSW93" s="559"/>
      <c r="LSX93" s="559"/>
      <c r="LSY93" s="559"/>
      <c r="LSZ93" s="559"/>
      <c r="LTA93" s="559"/>
      <c r="LTB93" s="559"/>
      <c r="LTC93" s="559"/>
      <c r="LTD93" s="149"/>
      <c r="LTE93" s="559"/>
      <c r="LTF93" s="559"/>
      <c r="LTG93" s="559"/>
      <c r="LTH93" s="559"/>
      <c r="LTI93" s="559"/>
      <c r="LTJ93" s="559"/>
      <c r="LTK93" s="559"/>
      <c r="LTL93" s="559"/>
      <c r="LTM93" s="559"/>
      <c r="LTN93" s="559"/>
      <c r="LTO93" s="149"/>
      <c r="LTP93" s="559"/>
      <c r="LTQ93" s="559"/>
      <c r="LTR93" s="559"/>
      <c r="LTS93" s="559"/>
      <c r="LTT93" s="559"/>
      <c r="LTU93" s="559"/>
      <c r="LTV93" s="559"/>
      <c r="LTW93" s="559"/>
      <c r="LTX93" s="559"/>
      <c r="LTY93" s="559"/>
      <c r="LTZ93" s="149"/>
      <c r="LUA93" s="559"/>
      <c r="LUB93" s="559"/>
      <c r="LUC93" s="559"/>
      <c r="LUD93" s="559"/>
      <c r="LUE93" s="559"/>
      <c r="LUF93" s="559"/>
      <c r="LUG93" s="559"/>
      <c r="LUH93" s="559"/>
      <c r="LUI93" s="559"/>
      <c r="LUJ93" s="559"/>
      <c r="LUK93" s="149"/>
      <c r="LUL93" s="559"/>
      <c r="LUM93" s="559"/>
      <c r="LUN93" s="559"/>
      <c r="LUO93" s="559"/>
      <c r="LUP93" s="559"/>
      <c r="LUQ93" s="559"/>
      <c r="LUR93" s="559"/>
      <c r="LUS93" s="559"/>
      <c r="LUT93" s="559"/>
      <c r="LUU93" s="559"/>
      <c r="LUV93" s="149"/>
      <c r="LUW93" s="559"/>
      <c r="LUX93" s="559"/>
      <c r="LUY93" s="559"/>
      <c r="LUZ93" s="559"/>
      <c r="LVA93" s="559"/>
      <c r="LVB93" s="559"/>
      <c r="LVC93" s="559"/>
      <c r="LVD93" s="559"/>
      <c r="LVE93" s="559"/>
      <c r="LVF93" s="559"/>
      <c r="LVG93" s="149"/>
      <c r="LVH93" s="559"/>
      <c r="LVI93" s="559"/>
      <c r="LVJ93" s="559"/>
      <c r="LVK93" s="559"/>
      <c r="LVL93" s="559"/>
      <c r="LVM93" s="559"/>
      <c r="LVN93" s="559"/>
      <c r="LVO93" s="559"/>
      <c r="LVP93" s="559"/>
      <c r="LVQ93" s="559"/>
      <c r="LVR93" s="149"/>
      <c r="LVS93" s="559"/>
      <c r="LVT93" s="559"/>
      <c r="LVU93" s="559"/>
      <c r="LVV93" s="559"/>
      <c r="LVW93" s="559"/>
      <c r="LVX93" s="559"/>
      <c r="LVY93" s="559"/>
      <c r="LVZ93" s="559"/>
      <c r="LWA93" s="559"/>
      <c r="LWB93" s="559"/>
      <c r="LWC93" s="149"/>
      <c r="LWD93" s="559"/>
      <c r="LWE93" s="559"/>
      <c r="LWF93" s="559"/>
      <c r="LWG93" s="559"/>
      <c r="LWH93" s="559"/>
      <c r="LWI93" s="559"/>
      <c r="LWJ93" s="559"/>
      <c r="LWK93" s="559"/>
      <c r="LWL93" s="559"/>
      <c r="LWM93" s="559"/>
      <c r="LWN93" s="149"/>
      <c r="LWO93" s="559"/>
      <c r="LWP93" s="559"/>
      <c r="LWQ93" s="559"/>
      <c r="LWR93" s="559"/>
      <c r="LWS93" s="559"/>
      <c r="LWT93" s="559"/>
      <c r="LWU93" s="559"/>
      <c r="LWV93" s="559"/>
      <c r="LWW93" s="559"/>
      <c r="LWX93" s="559"/>
      <c r="LWY93" s="149"/>
      <c r="LWZ93" s="559"/>
      <c r="LXA93" s="559"/>
      <c r="LXB93" s="559"/>
      <c r="LXC93" s="559"/>
      <c r="LXD93" s="559"/>
      <c r="LXE93" s="559"/>
      <c r="LXF93" s="559"/>
      <c r="LXG93" s="559"/>
      <c r="LXH93" s="559"/>
      <c r="LXI93" s="559"/>
      <c r="LXJ93" s="149"/>
      <c r="LXK93" s="559"/>
      <c r="LXL93" s="559"/>
      <c r="LXM93" s="559"/>
      <c r="LXN93" s="559"/>
      <c r="LXO93" s="559"/>
      <c r="LXP93" s="559"/>
      <c r="LXQ93" s="559"/>
      <c r="LXR93" s="559"/>
      <c r="LXS93" s="559"/>
      <c r="LXT93" s="559"/>
      <c r="LXU93" s="149"/>
      <c r="LXV93" s="559"/>
      <c r="LXW93" s="559"/>
      <c r="LXX93" s="559"/>
      <c r="LXY93" s="559"/>
      <c r="LXZ93" s="559"/>
      <c r="LYA93" s="559"/>
      <c r="LYB93" s="559"/>
      <c r="LYC93" s="559"/>
      <c r="LYD93" s="559"/>
      <c r="LYE93" s="559"/>
      <c r="LYF93" s="149"/>
      <c r="LYG93" s="559"/>
      <c r="LYH93" s="559"/>
      <c r="LYI93" s="559"/>
      <c r="LYJ93" s="559"/>
      <c r="LYK93" s="559"/>
      <c r="LYL93" s="559"/>
      <c r="LYM93" s="559"/>
      <c r="LYN93" s="559"/>
      <c r="LYO93" s="559"/>
      <c r="LYP93" s="559"/>
      <c r="LYQ93" s="149"/>
      <c r="LYR93" s="559"/>
      <c r="LYS93" s="559"/>
      <c r="LYT93" s="559"/>
      <c r="LYU93" s="559"/>
      <c r="LYV93" s="559"/>
      <c r="LYW93" s="559"/>
      <c r="LYX93" s="559"/>
      <c r="LYY93" s="559"/>
      <c r="LYZ93" s="559"/>
      <c r="LZA93" s="559"/>
      <c r="LZB93" s="149"/>
      <c r="LZC93" s="559"/>
      <c r="LZD93" s="559"/>
      <c r="LZE93" s="559"/>
      <c r="LZF93" s="559"/>
      <c r="LZG93" s="559"/>
      <c r="LZH93" s="559"/>
      <c r="LZI93" s="559"/>
      <c r="LZJ93" s="559"/>
      <c r="LZK93" s="559"/>
      <c r="LZL93" s="559"/>
      <c r="LZM93" s="149"/>
      <c r="LZN93" s="559"/>
      <c r="LZO93" s="559"/>
      <c r="LZP93" s="559"/>
      <c r="LZQ93" s="559"/>
      <c r="LZR93" s="559"/>
      <c r="LZS93" s="559"/>
      <c r="LZT93" s="559"/>
      <c r="LZU93" s="559"/>
      <c r="LZV93" s="559"/>
      <c r="LZW93" s="559"/>
      <c r="LZX93" s="149"/>
      <c r="LZY93" s="559"/>
      <c r="LZZ93" s="559"/>
      <c r="MAA93" s="559"/>
      <c r="MAB93" s="559"/>
      <c r="MAC93" s="559"/>
      <c r="MAD93" s="559"/>
      <c r="MAE93" s="559"/>
      <c r="MAF93" s="559"/>
      <c r="MAG93" s="559"/>
      <c r="MAH93" s="559"/>
      <c r="MAI93" s="149"/>
      <c r="MAJ93" s="559"/>
      <c r="MAK93" s="559"/>
      <c r="MAL93" s="559"/>
      <c r="MAM93" s="559"/>
      <c r="MAN93" s="559"/>
      <c r="MAO93" s="559"/>
      <c r="MAP93" s="559"/>
      <c r="MAQ93" s="559"/>
      <c r="MAR93" s="559"/>
      <c r="MAS93" s="559"/>
      <c r="MAT93" s="149"/>
      <c r="MAU93" s="559"/>
      <c r="MAV93" s="559"/>
      <c r="MAW93" s="559"/>
      <c r="MAX93" s="559"/>
      <c r="MAY93" s="559"/>
      <c r="MAZ93" s="559"/>
      <c r="MBA93" s="559"/>
      <c r="MBB93" s="559"/>
      <c r="MBC93" s="559"/>
      <c r="MBD93" s="559"/>
      <c r="MBE93" s="149"/>
      <c r="MBF93" s="559"/>
      <c r="MBG93" s="559"/>
      <c r="MBH93" s="559"/>
      <c r="MBI93" s="559"/>
      <c r="MBJ93" s="559"/>
      <c r="MBK93" s="559"/>
      <c r="MBL93" s="559"/>
      <c r="MBM93" s="559"/>
      <c r="MBN93" s="559"/>
      <c r="MBO93" s="559"/>
      <c r="MBP93" s="149"/>
      <c r="MBQ93" s="559"/>
      <c r="MBR93" s="559"/>
      <c r="MBS93" s="559"/>
      <c r="MBT93" s="559"/>
      <c r="MBU93" s="559"/>
      <c r="MBV93" s="559"/>
      <c r="MBW93" s="559"/>
      <c r="MBX93" s="559"/>
      <c r="MBY93" s="559"/>
      <c r="MBZ93" s="559"/>
      <c r="MCA93" s="149"/>
      <c r="MCB93" s="559"/>
      <c r="MCC93" s="559"/>
      <c r="MCD93" s="559"/>
      <c r="MCE93" s="559"/>
      <c r="MCF93" s="559"/>
      <c r="MCG93" s="559"/>
      <c r="MCH93" s="559"/>
      <c r="MCI93" s="559"/>
      <c r="MCJ93" s="559"/>
      <c r="MCK93" s="559"/>
      <c r="MCL93" s="149"/>
      <c r="MCM93" s="559"/>
      <c r="MCN93" s="559"/>
      <c r="MCO93" s="559"/>
      <c r="MCP93" s="559"/>
      <c r="MCQ93" s="559"/>
      <c r="MCR93" s="559"/>
      <c r="MCS93" s="559"/>
      <c r="MCT93" s="559"/>
      <c r="MCU93" s="559"/>
      <c r="MCV93" s="559"/>
      <c r="MCW93" s="149"/>
      <c r="MCX93" s="559"/>
      <c r="MCY93" s="559"/>
      <c r="MCZ93" s="559"/>
      <c r="MDA93" s="559"/>
      <c r="MDB93" s="559"/>
      <c r="MDC93" s="559"/>
      <c r="MDD93" s="559"/>
      <c r="MDE93" s="559"/>
      <c r="MDF93" s="559"/>
      <c r="MDG93" s="559"/>
      <c r="MDH93" s="149"/>
      <c r="MDI93" s="559"/>
      <c r="MDJ93" s="559"/>
      <c r="MDK93" s="559"/>
      <c r="MDL93" s="559"/>
      <c r="MDM93" s="559"/>
      <c r="MDN93" s="559"/>
      <c r="MDO93" s="559"/>
      <c r="MDP93" s="559"/>
      <c r="MDQ93" s="559"/>
      <c r="MDR93" s="559"/>
      <c r="MDS93" s="149"/>
      <c r="MDT93" s="559"/>
      <c r="MDU93" s="559"/>
      <c r="MDV93" s="559"/>
      <c r="MDW93" s="559"/>
      <c r="MDX93" s="559"/>
      <c r="MDY93" s="559"/>
      <c r="MDZ93" s="559"/>
      <c r="MEA93" s="559"/>
      <c r="MEB93" s="559"/>
      <c r="MEC93" s="559"/>
      <c r="MED93" s="149"/>
      <c r="MEE93" s="559"/>
      <c r="MEF93" s="559"/>
      <c r="MEG93" s="559"/>
      <c r="MEH93" s="559"/>
      <c r="MEI93" s="559"/>
      <c r="MEJ93" s="559"/>
      <c r="MEK93" s="559"/>
      <c r="MEL93" s="559"/>
      <c r="MEM93" s="559"/>
      <c r="MEN93" s="559"/>
      <c r="MEO93" s="149"/>
      <c r="MEP93" s="559"/>
      <c r="MEQ93" s="559"/>
      <c r="MER93" s="559"/>
      <c r="MES93" s="559"/>
      <c r="MET93" s="559"/>
      <c r="MEU93" s="559"/>
      <c r="MEV93" s="559"/>
      <c r="MEW93" s="559"/>
      <c r="MEX93" s="559"/>
      <c r="MEY93" s="559"/>
      <c r="MEZ93" s="149"/>
      <c r="MFA93" s="559"/>
      <c r="MFB93" s="559"/>
      <c r="MFC93" s="559"/>
      <c r="MFD93" s="559"/>
      <c r="MFE93" s="559"/>
      <c r="MFF93" s="559"/>
      <c r="MFG93" s="559"/>
      <c r="MFH93" s="559"/>
      <c r="MFI93" s="559"/>
      <c r="MFJ93" s="559"/>
      <c r="MFK93" s="149"/>
      <c r="MFL93" s="559"/>
      <c r="MFM93" s="559"/>
      <c r="MFN93" s="559"/>
      <c r="MFO93" s="559"/>
      <c r="MFP93" s="559"/>
      <c r="MFQ93" s="559"/>
      <c r="MFR93" s="559"/>
      <c r="MFS93" s="559"/>
      <c r="MFT93" s="559"/>
      <c r="MFU93" s="559"/>
      <c r="MFV93" s="149"/>
      <c r="MFW93" s="559"/>
      <c r="MFX93" s="559"/>
      <c r="MFY93" s="559"/>
      <c r="MFZ93" s="559"/>
      <c r="MGA93" s="559"/>
      <c r="MGB93" s="559"/>
      <c r="MGC93" s="559"/>
      <c r="MGD93" s="559"/>
      <c r="MGE93" s="559"/>
      <c r="MGF93" s="559"/>
      <c r="MGG93" s="149"/>
      <c r="MGH93" s="559"/>
      <c r="MGI93" s="559"/>
      <c r="MGJ93" s="559"/>
      <c r="MGK93" s="559"/>
      <c r="MGL93" s="559"/>
      <c r="MGM93" s="559"/>
      <c r="MGN93" s="559"/>
      <c r="MGO93" s="559"/>
      <c r="MGP93" s="559"/>
      <c r="MGQ93" s="559"/>
      <c r="MGR93" s="149"/>
      <c r="MGS93" s="559"/>
      <c r="MGT93" s="559"/>
      <c r="MGU93" s="559"/>
      <c r="MGV93" s="559"/>
      <c r="MGW93" s="559"/>
      <c r="MGX93" s="559"/>
      <c r="MGY93" s="559"/>
      <c r="MGZ93" s="559"/>
      <c r="MHA93" s="559"/>
      <c r="MHB93" s="559"/>
      <c r="MHC93" s="149"/>
      <c r="MHD93" s="559"/>
      <c r="MHE93" s="559"/>
      <c r="MHF93" s="559"/>
      <c r="MHG93" s="559"/>
      <c r="MHH93" s="559"/>
      <c r="MHI93" s="559"/>
      <c r="MHJ93" s="559"/>
      <c r="MHK93" s="559"/>
      <c r="MHL93" s="559"/>
      <c r="MHM93" s="559"/>
      <c r="MHN93" s="149"/>
      <c r="MHO93" s="559"/>
      <c r="MHP93" s="559"/>
      <c r="MHQ93" s="559"/>
      <c r="MHR93" s="559"/>
      <c r="MHS93" s="559"/>
      <c r="MHT93" s="559"/>
      <c r="MHU93" s="559"/>
      <c r="MHV93" s="559"/>
      <c r="MHW93" s="559"/>
      <c r="MHX93" s="559"/>
      <c r="MHY93" s="149"/>
      <c r="MHZ93" s="559"/>
      <c r="MIA93" s="559"/>
      <c r="MIB93" s="559"/>
      <c r="MIC93" s="559"/>
      <c r="MID93" s="559"/>
      <c r="MIE93" s="559"/>
      <c r="MIF93" s="559"/>
      <c r="MIG93" s="559"/>
      <c r="MIH93" s="559"/>
      <c r="MII93" s="559"/>
      <c r="MIJ93" s="149"/>
      <c r="MIK93" s="559"/>
      <c r="MIL93" s="559"/>
      <c r="MIM93" s="559"/>
      <c r="MIN93" s="559"/>
      <c r="MIO93" s="559"/>
      <c r="MIP93" s="559"/>
      <c r="MIQ93" s="559"/>
      <c r="MIR93" s="559"/>
      <c r="MIS93" s="559"/>
      <c r="MIT93" s="559"/>
      <c r="MIU93" s="149"/>
      <c r="MIV93" s="559"/>
      <c r="MIW93" s="559"/>
      <c r="MIX93" s="559"/>
      <c r="MIY93" s="559"/>
      <c r="MIZ93" s="559"/>
      <c r="MJA93" s="559"/>
      <c r="MJB93" s="559"/>
      <c r="MJC93" s="559"/>
      <c r="MJD93" s="559"/>
      <c r="MJE93" s="559"/>
      <c r="MJF93" s="149"/>
      <c r="MJG93" s="559"/>
      <c r="MJH93" s="559"/>
      <c r="MJI93" s="559"/>
      <c r="MJJ93" s="559"/>
      <c r="MJK93" s="559"/>
      <c r="MJL93" s="559"/>
      <c r="MJM93" s="559"/>
      <c r="MJN93" s="559"/>
      <c r="MJO93" s="559"/>
      <c r="MJP93" s="559"/>
      <c r="MJQ93" s="149"/>
      <c r="MJR93" s="559"/>
      <c r="MJS93" s="559"/>
      <c r="MJT93" s="559"/>
      <c r="MJU93" s="559"/>
      <c r="MJV93" s="559"/>
      <c r="MJW93" s="559"/>
      <c r="MJX93" s="559"/>
      <c r="MJY93" s="559"/>
      <c r="MJZ93" s="559"/>
      <c r="MKA93" s="559"/>
      <c r="MKB93" s="149"/>
      <c r="MKC93" s="559"/>
      <c r="MKD93" s="559"/>
      <c r="MKE93" s="559"/>
      <c r="MKF93" s="559"/>
      <c r="MKG93" s="559"/>
      <c r="MKH93" s="559"/>
      <c r="MKI93" s="559"/>
      <c r="MKJ93" s="559"/>
      <c r="MKK93" s="559"/>
      <c r="MKL93" s="559"/>
      <c r="MKM93" s="149"/>
      <c r="MKN93" s="559"/>
      <c r="MKO93" s="559"/>
      <c r="MKP93" s="559"/>
      <c r="MKQ93" s="559"/>
      <c r="MKR93" s="559"/>
      <c r="MKS93" s="559"/>
      <c r="MKT93" s="559"/>
      <c r="MKU93" s="559"/>
      <c r="MKV93" s="559"/>
      <c r="MKW93" s="559"/>
      <c r="MKX93" s="149"/>
      <c r="MKY93" s="559"/>
      <c r="MKZ93" s="559"/>
      <c r="MLA93" s="559"/>
      <c r="MLB93" s="559"/>
      <c r="MLC93" s="559"/>
      <c r="MLD93" s="559"/>
      <c r="MLE93" s="559"/>
      <c r="MLF93" s="559"/>
      <c r="MLG93" s="559"/>
      <c r="MLH93" s="559"/>
      <c r="MLI93" s="149"/>
      <c r="MLJ93" s="559"/>
      <c r="MLK93" s="559"/>
      <c r="MLL93" s="559"/>
      <c r="MLM93" s="559"/>
      <c r="MLN93" s="559"/>
      <c r="MLO93" s="559"/>
      <c r="MLP93" s="559"/>
      <c r="MLQ93" s="559"/>
      <c r="MLR93" s="559"/>
      <c r="MLS93" s="559"/>
      <c r="MLT93" s="149"/>
      <c r="MLU93" s="559"/>
      <c r="MLV93" s="559"/>
      <c r="MLW93" s="559"/>
      <c r="MLX93" s="559"/>
      <c r="MLY93" s="559"/>
      <c r="MLZ93" s="559"/>
      <c r="MMA93" s="559"/>
      <c r="MMB93" s="559"/>
      <c r="MMC93" s="559"/>
      <c r="MMD93" s="559"/>
      <c r="MME93" s="149"/>
      <c r="MMF93" s="559"/>
      <c r="MMG93" s="559"/>
      <c r="MMH93" s="559"/>
      <c r="MMI93" s="559"/>
      <c r="MMJ93" s="559"/>
      <c r="MMK93" s="559"/>
      <c r="MML93" s="559"/>
      <c r="MMM93" s="559"/>
      <c r="MMN93" s="559"/>
      <c r="MMO93" s="559"/>
      <c r="MMP93" s="149"/>
      <c r="MMQ93" s="559"/>
      <c r="MMR93" s="559"/>
      <c r="MMS93" s="559"/>
      <c r="MMT93" s="559"/>
      <c r="MMU93" s="559"/>
      <c r="MMV93" s="559"/>
      <c r="MMW93" s="559"/>
      <c r="MMX93" s="559"/>
      <c r="MMY93" s="559"/>
      <c r="MMZ93" s="559"/>
      <c r="MNA93" s="149"/>
      <c r="MNB93" s="559"/>
      <c r="MNC93" s="559"/>
      <c r="MND93" s="559"/>
      <c r="MNE93" s="559"/>
      <c r="MNF93" s="559"/>
      <c r="MNG93" s="559"/>
      <c r="MNH93" s="559"/>
      <c r="MNI93" s="559"/>
      <c r="MNJ93" s="559"/>
      <c r="MNK93" s="559"/>
      <c r="MNL93" s="149"/>
      <c r="MNM93" s="559"/>
      <c r="MNN93" s="559"/>
      <c r="MNO93" s="559"/>
      <c r="MNP93" s="559"/>
      <c r="MNQ93" s="559"/>
      <c r="MNR93" s="559"/>
      <c r="MNS93" s="559"/>
      <c r="MNT93" s="559"/>
      <c r="MNU93" s="559"/>
      <c r="MNV93" s="559"/>
      <c r="MNW93" s="149"/>
      <c r="MNX93" s="559"/>
      <c r="MNY93" s="559"/>
      <c r="MNZ93" s="559"/>
      <c r="MOA93" s="559"/>
      <c r="MOB93" s="559"/>
      <c r="MOC93" s="559"/>
      <c r="MOD93" s="559"/>
      <c r="MOE93" s="559"/>
      <c r="MOF93" s="559"/>
      <c r="MOG93" s="559"/>
      <c r="MOH93" s="149"/>
      <c r="MOI93" s="559"/>
      <c r="MOJ93" s="559"/>
      <c r="MOK93" s="559"/>
      <c r="MOL93" s="559"/>
      <c r="MOM93" s="559"/>
      <c r="MON93" s="559"/>
      <c r="MOO93" s="559"/>
      <c r="MOP93" s="559"/>
      <c r="MOQ93" s="559"/>
      <c r="MOR93" s="559"/>
      <c r="MOS93" s="149"/>
      <c r="MOT93" s="559"/>
      <c r="MOU93" s="559"/>
      <c r="MOV93" s="559"/>
      <c r="MOW93" s="559"/>
      <c r="MOX93" s="559"/>
      <c r="MOY93" s="559"/>
      <c r="MOZ93" s="559"/>
      <c r="MPA93" s="559"/>
      <c r="MPB93" s="559"/>
      <c r="MPC93" s="559"/>
      <c r="MPD93" s="149"/>
      <c r="MPE93" s="559"/>
      <c r="MPF93" s="559"/>
      <c r="MPG93" s="559"/>
      <c r="MPH93" s="559"/>
      <c r="MPI93" s="559"/>
      <c r="MPJ93" s="559"/>
      <c r="MPK93" s="559"/>
      <c r="MPL93" s="559"/>
      <c r="MPM93" s="559"/>
      <c r="MPN93" s="559"/>
      <c r="MPO93" s="149"/>
      <c r="MPP93" s="559"/>
      <c r="MPQ93" s="559"/>
      <c r="MPR93" s="559"/>
      <c r="MPS93" s="559"/>
      <c r="MPT93" s="559"/>
      <c r="MPU93" s="559"/>
      <c r="MPV93" s="559"/>
      <c r="MPW93" s="559"/>
      <c r="MPX93" s="559"/>
      <c r="MPY93" s="559"/>
      <c r="MPZ93" s="149"/>
      <c r="MQA93" s="559"/>
      <c r="MQB93" s="559"/>
      <c r="MQC93" s="559"/>
      <c r="MQD93" s="559"/>
      <c r="MQE93" s="559"/>
      <c r="MQF93" s="559"/>
      <c r="MQG93" s="559"/>
      <c r="MQH93" s="559"/>
      <c r="MQI93" s="559"/>
      <c r="MQJ93" s="559"/>
      <c r="MQK93" s="149"/>
      <c r="MQL93" s="559"/>
      <c r="MQM93" s="559"/>
      <c r="MQN93" s="559"/>
      <c r="MQO93" s="559"/>
      <c r="MQP93" s="559"/>
      <c r="MQQ93" s="559"/>
      <c r="MQR93" s="559"/>
      <c r="MQS93" s="559"/>
      <c r="MQT93" s="559"/>
      <c r="MQU93" s="559"/>
      <c r="MQV93" s="149"/>
      <c r="MQW93" s="559"/>
      <c r="MQX93" s="559"/>
      <c r="MQY93" s="559"/>
      <c r="MQZ93" s="559"/>
      <c r="MRA93" s="559"/>
      <c r="MRB93" s="559"/>
      <c r="MRC93" s="559"/>
      <c r="MRD93" s="559"/>
      <c r="MRE93" s="559"/>
      <c r="MRF93" s="559"/>
      <c r="MRG93" s="149"/>
      <c r="MRH93" s="559"/>
      <c r="MRI93" s="559"/>
      <c r="MRJ93" s="559"/>
      <c r="MRK93" s="559"/>
      <c r="MRL93" s="559"/>
      <c r="MRM93" s="559"/>
      <c r="MRN93" s="559"/>
      <c r="MRO93" s="559"/>
      <c r="MRP93" s="559"/>
      <c r="MRQ93" s="559"/>
      <c r="MRR93" s="149"/>
      <c r="MRS93" s="559"/>
      <c r="MRT93" s="559"/>
      <c r="MRU93" s="559"/>
      <c r="MRV93" s="559"/>
      <c r="MRW93" s="559"/>
      <c r="MRX93" s="559"/>
      <c r="MRY93" s="559"/>
      <c r="MRZ93" s="559"/>
      <c r="MSA93" s="559"/>
      <c r="MSB93" s="559"/>
      <c r="MSC93" s="149"/>
      <c r="MSD93" s="559"/>
      <c r="MSE93" s="559"/>
      <c r="MSF93" s="559"/>
      <c r="MSG93" s="559"/>
      <c r="MSH93" s="559"/>
      <c r="MSI93" s="559"/>
      <c r="MSJ93" s="559"/>
      <c r="MSK93" s="559"/>
      <c r="MSL93" s="559"/>
      <c r="MSM93" s="559"/>
      <c r="MSN93" s="149"/>
      <c r="MSO93" s="559"/>
      <c r="MSP93" s="559"/>
      <c r="MSQ93" s="559"/>
      <c r="MSR93" s="559"/>
      <c r="MSS93" s="559"/>
      <c r="MST93" s="559"/>
      <c r="MSU93" s="559"/>
      <c r="MSV93" s="559"/>
      <c r="MSW93" s="559"/>
      <c r="MSX93" s="559"/>
      <c r="MSY93" s="149"/>
      <c r="MSZ93" s="559"/>
      <c r="MTA93" s="559"/>
      <c r="MTB93" s="559"/>
      <c r="MTC93" s="559"/>
      <c r="MTD93" s="559"/>
      <c r="MTE93" s="559"/>
      <c r="MTF93" s="559"/>
      <c r="MTG93" s="559"/>
      <c r="MTH93" s="559"/>
      <c r="MTI93" s="559"/>
      <c r="MTJ93" s="149"/>
      <c r="MTK93" s="559"/>
      <c r="MTL93" s="559"/>
      <c r="MTM93" s="559"/>
      <c r="MTN93" s="559"/>
      <c r="MTO93" s="559"/>
      <c r="MTP93" s="559"/>
      <c r="MTQ93" s="559"/>
      <c r="MTR93" s="559"/>
      <c r="MTS93" s="559"/>
      <c r="MTT93" s="559"/>
      <c r="MTU93" s="149"/>
      <c r="MTV93" s="559"/>
      <c r="MTW93" s="559"/>
      <c r="MTX93" s="559"/>
      <c r="MTY93" s="559"/>
      <c r="MTZ93" s="559"/>
      <c r="MUA93" s="559"/>
      <c r="MUB93" s="559"/>
      <c r="MUC93" s="559"/>
      <c r="MUD93" s="559"/>
      <c r="MUE93" s="559"/>
      <c r="MUF93" s="149"/>
      <c r="MUG93" s="559"/>
      <c r="MUH93" s="559"/>
      <c r="MUI93" s="559"/>
      <c r="MUJ93" s="559"/>
      <c r="MUK93" s="559"/>
      <c r="MUL93" s="559"/>
      <c r="MUM93" s="559"/>
      <c r="MUN93" s="559"/>
      <c r="MUO93" s="559"/>
      <c r="MUP93" s="559"/>
      <c r="MUQ93" s="149"/>
      <c r="MUR93" s="559"/>
      <c r="MUS93" s="559"/>
      <c r="MUT93" s="559"/>
      <c r="MUU93" s="559"/>
      <c r="MUV93" s="559"/>
      <c r="MUW93" s="559"/>
      <c r="MUX93" s="559"/>
      <c r="MUY93" s="559"/>
      <c r="MUZ93" s="559"/>
      <c r="MVA93" s="559"/>
      <c r="MVB93" s="149"/>
      <c r="MVC93" s="559"/>
      <c r="MVD93" s="559"/>
      <c r="MVE93" s="559"/>
      <c r="MVF93" s="559"/>
      <c r="MVG93" s="559"/>
      <c r="MVH93" s="559"/>
      <c r="MVI93" s="559"/>
      <c r="MVJ93" s="559"/>
      <c r="MVK93" s="559"/>
      <c r="MVL93" s="559"/>
      <c r="MVM93" s="149"/>
      <c r="MVN93" s="559"/>
      <c r="MVO93" s="559"/>
      <c r="MVP93" s="559"/>
      <c r="MVQ93" s="559"/>
      <c r="MVR93" s="559"/>
      <c r="MVS93" s="559"/>
      <c r="MVT93" s="559"/>
      <c r="MVU93" s="559"/>
      <c r="MVV93" s="559"/>
      <c r="MVW93" s="559"/>
      <c r="MVX93" s="149"/>
      <c r="MVY93" s="559"/>
      <c r="MVZ93" s="559"/>
      <c r="MWA93" s="559"/>
      <c r="MWB93" s="559"/>
      <c r="MWC93" s="559"/>
      <c r="MWD93" s="559"/>
      <c r="MWE93" s="559"/>
      <c r="MWF93" s="559"/>
      <c r="MWG93" s="559"/>
      <c r="MWH93" s="559"/>
      <c r="MWI93" s="149"/>
      <c r="MWJ93" s="559"/>
      <c r="MWK93" s="559"/>
      <c r="MWL93" s="559"/>
      <c r="MWM93" s="559"/>
      <c r="MWN93" s="559"/>
      <c r="MWO93" s="559"/>
      <c r="MWP93" s="559"/>
      <c r="MWQ93" s="559"/>
      <c r="MWR93" s="559"/>
      <c r="MWS93" s="559"/>
      <c r="MWT93" s="149"/>
      <c r="MWU93" s="559"/>
      <c r="MWV93" s="559"/>
      <c r="MWW93" s="559"/>
      <c r="MWX93" s="559"/>
      <c r="MWY93" s="559"/>
      <c r="MWZ93" s="559"/>
      <c r="MXA93" s="559"/>
      <c r="MXB93" s="559"/>
      <c r="MXC93" s="559"/>
      <c r="MXD93" s="559"/>
      <c r="MXE93" s="149"/>
      <c r="MXF93" s="559"/>
      <c r="MXG93" s="559"/>
      <c r="MXH93" s="559"/>
      <c r="MXI93" s="559"/>
      <c r="MXJ93" s="559"/>
      <c r="MXK93" s="559"/>
      <c r="MXL93" s="559"/>
      <c r="MXM93" s="559"/>
      <c r="MXN93" s="559"/>
      <c r="MXO93" s="559"/>
      <c r="MXP93" s="149"/>
      <c r="MXQ93" s="559"/>
      <c r="MXR93" s="559"/>
      <c r="MXS93" s="559"/>
      <c r="MXT93" s="559"/>
      <c r="MXU93" s="559"/>
      <c r="MXV93" s="559"/>
      <c r="MXW93" s="559"/>
      <c r="MXX93" s="559"/>
      <c r="MXY93" s="559"/>
      <c r="MXZ93" s="559"/>
      <c r="MYA93" s="149"/>
      <c r="MYB93" s="559"/>
      <c r="MYC93" s="559"/>
      <c r="MYD93" s="559"/>
      <c r="MYE93" s="559"/>
      <c r="MYF93" s="559"/>
      <c r="MYG93" s="559"/>
      <c r="MYH93" s="559"/>
      <c r="MYI93" s="559"/>
      <c r="MYJ93" s="559"/>
      <c r="MYK93" s="559"/>
      <c r="MYL93" s="149"/>
      <c r="MYM93" s="559"/>
      <c r="MYN93" s="559"/>
      <c r="MYO93" s="559"/>
      <c r="MYP93" s="559"/>
      <c r="MYQ93" s="559"/>
      <c r="MYR93" s="559"/>
      <c r="MYS93" s="559"/>
      <c r="MYT93" s="559"/>
      <c r="MYU93" s="559"/>
      <c r="MYV93" s="559"/>
      <c r="MYW93" s="149"/>
      <c r="MYX93" s="559"/>
      <c r="MYY93" s="559"/>
      <c r="MYZ93" s="559"/>
      <c r="MZA93" s="559"/>
      <c r="MZB93" s="559"/>
      <c r="MZC93" s="559"/>
      <c r="MZD93" s="559"/>
      <c r="MZE93" s="559"/>
      <c r="MZF93" s="559"/>
      <c r="MZG93" s="559"/>
      <c r="MZH93" s="149"/>
      <c r="MZI93" s="559"/>
      <c r="MZJ93" s="559"/>
      <c r="MZK93" s="559"/>
      <c r="MZL93" s="559"/>
      <c r="MZM93" s="559"/>
      <c r="MZN93" s="559"/>
      <c r="MZO93" s="559"/>
      <c r="MZP93" s="559"/>
      <c r="MZQ93" s="559"/>
      <c r="MZR93" s="559"/>
      <c r="MZS93" s="149"/>
      <c r="MZT93" s="559"/>
      <c r="MZU93" s="559"/>
      <c r="MZV93" s="559"/>
      <c r="MZW93" s="559"/>
      <c r="MZX93" s="559"/>
      <c r="MZY93" s="559"/>
      <c r="MZZ93" s="559"/>
      <c r="NAA93" s="559"/>
      <c r="NAB93" s="559"/>
      <c r="NAC93" s="559"/>
      <c r="NAD93" s="149"/>
      <c r="NAE93" s="559"/>
      <c r="NAF93" s="559"/>
      <c r="NAG93" s="559"/>
      <c r="NAH93" s="559"/>
      <c r="NAI93" s="559"/>
      <c r="NAJ93" s="559"/>
      <c r="NAK93" s="559"/>
      <c r="NAL93" s="559"/>
      <c r="NAM93" s="559"/>
      <c r="NAN93" s="559"/>
      <c r="NAO93" s="149"/>
      <c r="NAP93" s="559"/>
      <c r="NAQ93" s="559"/>
      <c r="NAR93" s="559"/>
      <c r="NAS93" s="559"/>
      <c r="NAT93" s="559"/>
      <c r="NAU93" s="559"/>
      <c r="NAV93" s="559"/>
      <c r="NAW93" s="559"/>
      <c r="NAX93" s="559"/>
      <c r="NAY93" s="559"/>
      <c r="NAZ93" s="149"/>
      <c r="NBA93" s="559"/>
      <c r="NBB93" s="559"/>
      <c r="NBC93" s="559"/>
      <c r="NBD93" s="559"/>
      <c r="NBE93" s="559"/>
      <c r="NBF93" s="559"/>
      <c r="NBG93" s="559"/>
      <c r="NBH93" s="559"/>
      <c r="NBI93" s="559"/>
      <c r="NBJ93" s="559"/>
      <c r="NBK93" s="149"/>
      <c r="NBL93" s="559"/>
      <c r="NBM93" s="559"/>
      <c r="NBN93" s="559"/>
      <c r="NBO93" s="559"/>
      <c r="NBP93" s="559"/>
      <c r="NBQ93" s="559"/>
      <c r="NBR93" s="559"/>
      <c r="NBS93" s="559"/>
      <c r="NBT93" s="559"/>
      <c r="NBU93" s="559"/>
      <c r="NBV93" s="149"/>
      <c r="NBW93" s="559"/>
      <c r="NBX93" s="559"/>
      <c r="NBY93" s="559"/>
      <c r="NBZ93" s="559"/>
      <c r="NCA93" s="559"/>
      <c r="NCB93" s="559"/>
      <c r="NCC93" s="559"/>
      <c r="NCD93" s="559"/>
      <c r="NCE93" s="559"/>
      <c r="NCF93" s="559"/>
      <c r="NCG93" s="149"/>
      <c r="NCH93" s="559"/>
      <c r="NCI93" s="559"/>
      <c r="NCJ93" s="559"/>
      <c r="NCK93" s="559"/>
      <c r="NCL93" s="559"/>
      <c r="NCM93" s="559"/>
      <c r="NCN93" s="559"/>
      <c r="NCO93" s="559"/>
      <c r="NCP93" s="559"/>
      <c r="NCQ93" s="559"/>
      <c r="NCR93" s="149"/>
      <c r="NCS93" s="559"/>
      <c r="NCT93" s="559"/>
      <c r="NCU93" s="559"/>
      <c r="NCV93" s="559"/>
      <c r="NCW93" s="559"/>
      <c r="NCX93" s="559"/>
      <c r="NCY93" s="559"/>
      <c r="NCZ93" s="559"/>
      <c r="NDA93" s="559"/>
      <c r="NDB93" s="559"/>
      <c r="NDC93" s="149"/>
      <c r="NDD93" s="559"/>
      <c r="NDE93" s="559"/>
      <c r="NDF93" s="559"/>
      <c r="NDG93" s="559"/>
      <c r="NDH93" s="559"/>
      <c r="NDI93" s="559"/>
      <c r="NDJ93" s="559"/>
      <c r="NDK93" s="559"/>
      <c r="NDL93" s="559"/>
      <c r="NDM93" s="559"/>
      <c r="NDN93" s="149"/>
      <c r="NDO93" s="559"/>
      <c r="NDP93" s="559"/>
      <c r="NDQ93" s="559"/>
      <c r="NDR93" s="559"/>
      <c r="NDS93" s="559"/>
      <c r="NDT93" s="559"/>
      <c r="NDU93" s="559"/>
      <c r="NDV93" s="559"/>
      <c r="NDW93" s="559"/>
      <c r="NDX93" s="559"/>
      <c r="NDY93" s="149"/>
      <c r="NDZ93" s="559"/>
      <c r="NEA93" s="559"/>
      <c r="NEB93" s="559"/>
      <c r="NEC93" s="559"/>
      <c r="NED93" s="559"/>
      <c r="NEE93" s="559"/>
      <c r="NEF93" s="559"/>
      <c r="NEG93" s="559"/>
      <c r="NEH93" s="559"/>
      <c r="NEI93" s="559"/>
      <c r="NEJ93" s="149"/>
      <c r="NEK93" s="559"/>
      <c r="NEL93" s="559"/>
      <c r="NEM93" s="559"/>
      <c r="NEN93" s="559"/>
      <c r="NEO93" s="559"/>
      <c r="NEP93" s="559"/>
      <c r="NEQ93" s="559"/>
      <c r="NER93" s="559"/>
      <c r="NES93" s="559"/>
      <c r="NET93" s="559"/>
      <c r="NEU93" s="149"/>
      <c r="NEV93" s="559"/>
      <c r="NEW93" s="559"/>
      <c r="NEX93" s="559"/>
      <c r="NEY93" s="559"/>
      <c r="NEZ93" s="559"/>
      <c r="NFA93" s="559"/>
      <c r="NFB93" s="559"/>
      <c r="NFC93" s="559"/>
      <c r="NFD93" s="559"/>
      <c r="NFE93" s="559"/>
      <c r="NFF93" s="149"/>
      <c r="NFG93" s="559"/>
      <c r="NFH93" s="559"/>
      <c r="NFI93" s="559"/>
      <c r="NFJ93" s="559"/>
      <c r="NFK93" s="559"/>
      <c r="NFL93" s="559"/>
      <c r="NFM93" s="559"/>
      <c r="NFN93" s="559"/>
      <c r="NFO93" s="559"/>
      <c r="NFP93" s="559"/>
      <c r="NFQ93" s="149"/>
      <c r="NFR93" s="559"/>
      <c r="NFS93" s="559"/>
      <c r="NFT93" s="559"/>
      <c r="NFU93" s="559"/>
      <c r="NFV93" s="559"/>
      <c r="NFW93" s="559"/>
      <c r="NFX93" s="559"/>
      <c r="NFY93" s="559"/>
      <c r="NFZ93" s="559"/>
      <c r="NGA93" s="559"/>
      <c r="NGB93" s="149"/>
      <c r="NGC93" s="559"/>
      <c r="NGD93" s="559"/>
      <c r="NGE93" s="559"/>
      <c r="NGF93" s="559"/>
      <c r="NGG93" s="559"/>
      <c r="NGH93" s="559"/>
      <c r="NGI93" s="559"/>
      <c r="NGJ93" s="559"/>
      <c r="NGK93" s="559"/>
      <c r="NGL93" s="559"/>
      <c r="NGM93" s="149"/>
      <c r="NGN93" s="559"/>
      <c r="NGO93" s="559"/>
      <c r="NGP93" s="559"/>
      <c r="NGQ93" s="559"/>
      <c r="NGR93" s="559"/>
      <c r="NGS93" s="559"/>
      <c r="NGT93" s="559"/>
      <c r="NGU93" s="559"/>
      <c r="NGV93" s="559"/>
      <c r="NGW93" s="559"/>
      <c r="NGX93" s="149"/>
      <c r="NGY93" s="559"/>
      <c r="NGZ93" s="559"/>
      <c r="NHA93" s="559"/>
      <c r="NHB93" s="559"/>
      <c r="NHC93" s="559"/>
      <c r="NHD93" s="559"/>
      <c r="NHE93" s="559"/>
      <c r="NHF93" s="559"/>
      <c r="NHG93" s="559"/>
      <c r="NHH93" s="559"/>
      <c r="NHI93" s="149"/>
      <c r="NHJ93" s="559"/>
      <c r="NHK93" s="559"/>
      <c r="NHL93" s="559"/>
      <c r="NHM93" s="559"/>
      <c r="NHN93" s="559"/>
      <c r="NHO93" s="559"/>
      <c r="NHP93" s="559"/>
      <c r="NHQ93" s="559"/>
      <c r="NHR93" s="559"/>
      <c r="NHS93" s="559"/>
      <c r="NHT93" s="149"/>
      <c r="NHU93" s="559"/>
      <c r="NHV93" s="559"/>
      <c r="NHW93" s="559"/>
      <c r="NHX93" s="559"/>
      <c r="NHY93" s="559"/>
      <c r="NHZ93" s="559"/>
      <c r="NIA93" s="559"/>
      <c r="NIB93" s="559"/>
      <c r="NIC93" s="559"/>
      <c r="NID93" s="559"/>
      <c r="NIE93" s="149"/>
      <c r="NIF93" s="559"/>
      <c r="NIG93" s="559"/>
      <c r="NIH93" s="559"/>
      <c r="NII93" s="559"/>
      <c r="NIJ93" s="559"/>
      <c r="NIK93" s="559"/>
      <c r="NIL93" s="559"/>
      <c r="NIM93" s="559"/>
      <c r="NIN93" s="559"/>
      <c r="NIO93" s="559"/>
      <c r="NIP93" s="149"/>
      <c r="NIQ93" s="559"/>
      <c r="NIR93" s="559"/>
      <c r="NIS93" s="559"/>
      <c r="NIT93" s="559"/>
      <c r="NIU93" s="559"/>
      <c r="NIV93" s="559"/>
      <c r="NIW93" s="559"/>
      <c r="NIX93" s="559"/>
      <c r="NIY93" s="559"/>
      <c r="NIZ93" s="559"/>
      <c r="NJA93" s="149"/>
      <c r="NJB93" s="559"/>
      <c r="NJC93" s="559"/>
      <c r="NJD93" s="559"/>
      <c r="NJE93" s="559"/>
      <c r="NJF93" s="559"/>
      <c r="NJG93" s="559"/>
      <c r="NJH93" s="559"/>
      <c r="NJI93" s="559"/>
      <c r="NJJ93" s="559"/>
      <c r="NJK93" s="559"/>
      <c r="NJL93" s="149"/>
      <c r="NJM93" s="559"/>
      <c r="NJN93" s="559"/>
      <c r="NJO93" s="559"/>
      <c r="NJP93" s="559"/>
      <c r="NJQ93" s="559"/>
      <c r="NJR93" s="559"/>
      <c r="NJS93" s="559"/>
      <c r="NJT93" s="559"/>
      <c r="NJU93" s="559"/>
      <c r="NJV93" s="559"/>
      <c r="NJW93" s="149"/>
      <c r="NJX93" s="559"/>
      <c r="NJY93" s="559"/>
      <c r="NJZ93" s="559"/>
      <c r="NKA93" s="559"/>
      <c r="NKB93" s="559"/>
      <c r="NKC93" s="559"/>
      <c r="NKD93" s="559"/>
      <c r="NKE93" s="559"/>
      <c r="NKF93" s="559"/>
      <c r="NKG93" s="559"/>
      <c r="NKH93" s="149"/>
      <c r="NKI93" s="559"/>
      <c r="NKJ93" s="559"/>
      <c r="NKK93" s="559"/>
      <c r="NKL93" s="559"/>
      <c r="NKM93" s="559"/>
      <c r="NKN93" s="559"/>
      <c r="NKO93" s="559"/>
      <c r="NKP93" s="559"/>
      <c r="NKQ93" s="559"/>
      <c r="NKR93" s="559"/>
      <c r="NKS93" s="149"/>
      <c r="NKT93" s="559"/>
      <c r="NKU93" s="559"/>
      <c r="NKV93" s="559"/>
      <c r="NKW93" s="559"/>
      <c r="NKX93" s="559"/>
      <c r="NKY93" s="559"/>
      <c r="NKZ93" s="559"/>
      <c r="NLA93" s="559"/>
      <c r="NLB93" s="559"/>
      <c r="NLC93" s="559"/>
      <c r="NLD93" s="149"/>
      <c r="NLE93" s="559"/>
      <c r="NLF93" s="559"/>
      <c r="NLG93" s="559"/>
      <c r="NLH93" s="559"/>
      <c r="NLI93" s="559"/>
      <c r="NLJ93" s="559"/>
      <c r="NLK93" s="559"/>
      <c r="NLL93" s="559"/>
      <c r="NLM93" s="559"/>
      <c r="NLN93" s="559"/>
      <c r="NLO93" s="149"/>
      <c r="NLP93" s="559"/>
      <c r="NLQ93" s="559"/>
      <c r="NLR93" s="559"/>
      <c r="NLS93" s="559"/>
      <c r="NLT93" s="559"/>
      <c r="NLU93" s="559"/>
      <c r="NLV93" s="559"/>
      <c r="NLW93" s="559"/>
      <c r="NLX93" s="559"/>
      <c r="NLY93" s="559"/>
      <c r="NLZ93" s="149"/>
      <c r="NMA93" s="559"/>
      <c r="NMB93" s="559"/>
      <c r="NMC93" s="559"/>
      <c r="NMD93" s="559"/>
      <c r="NME93" s="559"/>
      <c r="NMF93" s="559"/>
      <c r="NMG93" s="559"/>
      <c r="NMH93" s="559"/>
      <c r="NMI93" s="559"/>
      <c r="NMJ93" s="559"/>
      <c r="NMK93" s="149"/>
      <c r="NML93" s="559"/>
      <c r="NMM93" s="559"/>
      <c r="NMN93" s="559"/>
      <c r="NMO93" s="559"/>
      <c r="NMP93" s="559"/>
      <c r="NMQ93" s="559"/>
      <c r="NMR93" s="559"/>
      <c r="NMS93" s="559"/>
      <c r="NMT93" s="559"/>
      <c r="NMU93" s="559"/>
      <c r="NMV93" s="149"/>
      <c r="NMW93" s="559"/>
      <c r="NMX93" s="559"/>
      <c r="NMY93" s="559"/>
      <c r="NMZ93" s="559"/>
      <c r="NNA93" s="559"/>
      <c r="NNB93" s="559"/>
      <c r="NNC93" s="559"/>
      <c r="NND93" s="559"/>
      <c r="NNE93" s="559"/>
      <c r="NNF93" s="559"/>
      <c r="NNG93" s="149"/>
      <c r="NNH93" s="559"/>
      <c r="NNI93" s="559"/>
      <c r="NNJ93" s="559"/>
      <c r="NNK93" s="559"/>
      <c r="NNL93" s="559"/>
      <c r="NNM93" s="559"/>
      <c r="NNN93" s="559"/>
      <c r="NNO93" s="559"/>
      <c r="NNP93" s="559"/>
      <c r="NNQ93" s="559"/>
      <c r="NNR93" s="149"/>
      <c r="NNS93" s="559"/>
      <c r="NNT93" s="559"/>
      <c r="NNU93" s="559"/>
      <c r="NNV93" s="559"/>
      <c r="NNW93" s="559"/>
      <c r="NNX93" s="559"/>
      <c r="NNY93" s="559"/>
      <c r="NNZ93" s="559"/>
      <c r="NOA93" s="559"/>
      <c r="NOB93" s="559"/>
      <c r="NOC93" s="149"/>
      <c r="NOD93" s="559"/>
      <c r="NOE93" s="559"/>
      <c r="NOF93" s="559"/>
      <c r="NOG93" s="559"/>
      <c r="NOH93" s="559"/>
      <c r="NOI93" s="559"/>
      <c r="NOJ93" s="559"/>
      <c r="NOK93" s="559"/>
      <c r="NOL93" s="559"/>
      <c r="NOM93" s="559"/>
      <c r="NON93" s="149"/>
      <c r="NOO93" s="559"/>
      <c r="NOP93" s="559"/>
      <c r="NOQ93" s="559"/>
      <c r="NOR93" s="559"/>
      <c r="NOS93" s="559"/>
      <c r="NOT93" s="559"/>
      <c r="NOU93" s="559"/>
      <c r="NOV93" s="559"/>
      <c r="NOW93" s="559"/>
      <c r="NOX93" s="559"/>
      <c r="NOY93" s="149"/>
      <c r="NOZ93" s="559"/>
      <c r="NPA93" s="559"/>
      <c r="NPB93" s="559"/>
      <c r="NPC93" s="559"/>
      <c r="NPD93" s="559"/>
      <c r="NPE93" s="559"/>
      <c r="NPF93" s="559"/>
      <c r="NPG93" s="559"/>
      <c r="NPH93" s="559"/>
      <c r="NPI93" s="559"/>
      <c r="NPJ93" s="149"/>
      <c r="NPK93" s="559"/>
      <c r="NPL93" s="559"/>
      <c r="NPM93" s="559"/>
      <c r="NPN93" s="559"/>
      <c r="NPO93" s="559"/>
      <c r="NPP93" s="559"/>
      <c r="NPQ93" s="559"/>
      <c r="NPR93" s="559"/>
      <c r="NPS93" s="559"/>
      <c r="NPT93" s="559"/>
      <c r="NPU93" s="149"/>
      <c r="NPV93" s="559"/>
      <c r="NPW93" s="559"/>
      <c r="NPX93" s="559"/>
      <c r="NPY93" s="559"/>
      <c r="NPZ93" s="559"/>
      <c r="NQA93" s="559"/>
      <c r="NQB93" s="559"/>
      <c r="NQC93" s="559"/>
      <c r="NQD93" s="559"/>
      <c r="NQE93" s="559"/>
      <c r="NQF93" s="149"/>
      <c r="NQG93" s="559"/>
      <c r="NQH93" s="559"/>
      <c r="NQI93" s="559"/>
      <c r="NQJ93" s="559"/>
      <c r="NQK93" s="559"/>
      <c r="NQL93" s="559"/>
      <c r="NQM93" s="559"/>
      <c r="NQN93" s="559"/>
      <c r="NQO93" s="559"/>
      <c r="NQP93" s="559"/>
      <c r="NQQ93" s="149"/>
      <c r="NQR93" s="559"/>
      <c r="NQS93" s="559"/>
      <c r="NQT93" s="559"/>
      <c r="NQU93" s="559"/>
      <c r="NQV93" s="559"/>
      <c r="NQW93" s="559"/>
      <c r="NQX93" s="559"/>
      <c r="NQY93" s="559"/>
      <c r="NQZ93" s="559"/>
      <c r="NRA93" s="559"/>
      <c r="NRB93" s="149"/>
      <c r="NRC93" s="559"/>
      <c r="NRD93" s="559"/>
      <c r="NRE93" s="559"/>
      <c r="NRF93" s="559"/>
      <c r="NRG93" s="559"/>
      <c r="NRH93" s="559"/>
      <c r="NRI93" s="559"/>
      <c r="NRJ93" s="559"/>
      <c r="NRK93" s="559"/>
      <c r="NRL93" s="559"/>
      <c r="NRM93" s="149"/>
      <c r="NRN93" s="559"/>
      <c r="NRO93" s="559"/>
      <c r="NRP93" s="559"/>
      <c r="NRQ93" s="559"/>
      <c r="NRR93" s="559"/>
      <c r="NRS93" s="559"/>
      <c r="NRT93" s="559"/>
      <c r="NRU93" s="559"/>
      <c r="NRV93" s="559"/>
      <c r="NRW93" s="559"/>
      <c r="NRX93" s="149"/>
      <c r="NRY93" s="559"/>
      <c r="NRZ93" s="559"/>
      <c r="NSA93" s="559"/>
      <c r="NSB93" s="559"/>
      <c r="NSC93" s="559"/>
      <c r="NSD93" s="559"/>
      <c r="NSE93" s="559"/>
      <c r="NSF93" s="559"/>
      <c r="NSG93" s="559"/>
      <c r="NSH93" s="559"/>
      <c r="NSI93" s="149"/>
      <c r="NSJ93" s="559"/>
      <c r="NSK93" s="559"/>
      <c r="NSL93" s="559"/>
      <c r="NSM93" s="559"/>
      <c r="NSN93" s="559"/>
      <c r="NSO93" s="559"/>
      <c r="NSP93" s="559"/>
      <c r="NSQ93" s="559"/>
      <c r="NSR93" s="559"/>
      <c r="NSS93" s="559"/>
      <c r="NST93" s="149"/>
      <c r="NSU93" s="559"/>
      <c r="NSV93" s="559"/>
      <c r="NSW93" s="559"/>
      <c r="NSX93" s="559"/>
      <c r="NSY93" s="559"/>
      <c r="NSZ93" s="559"/>
      <c r="NTA93" s="559"/>
      <c r="NTB93" s="559"/>
      <c r="NTC93" s="559"/>
      <c r="NTD93" s="559"/>
      <c r="NTE93" s="149"/>
      <c r="NTF93" s="559"/>
      <c r="NTG93" s="559"/>
      <c r="NTH93" s="559"/>
      <c r="NTI93" s="559"/>
      <c r="NTJ93" s="559"/>
      <c r="NTK93" s="559"/>
      <c r="NTL93" s="559"/>
      <c r="NTM93" s="559"/>
      <c r="NTN93" s="559"/>
      <c r="NTO93" s="559"/>
      <c r="NTP93" s="149"/>
      <c r="NTQ93" s="559"/>
      <c r="NTR93" s="559"/>
      <c r="NTS93" s="559"/>
      <c r="NTT93" s="559"/>
      <c r="NTU93" s="559"/>
      <c r="NTV93" s="559"/>
      <c r="NTW93" s="559"/>
      <c r="NTX93" s="559"/>
      <c r="NTY93" s="559"/>
      <c r="NTZ93" s="559"/>
      <c r="NUA93" s="149"/>
      <c r="NUB93" s="559"/>
      <c r="NUC93" s="559"/>
      <c r="NUD93" s="559"/>
      <c r="NUE93" s="559"/>
      <c r="NUF93" s="559"/>
      <c r="NUG93" s="559"/>
      <c r="NUH93" s="559"/>
      <c r="NUI93" s="559"/>
      <c r="NUJ93" s="559"/>
      <c r="NUK93" s="559"/>
      <c r="NUL93" s="149"/>
      <c r="NUM93" s="559"/>
      <c r="NUN93" s="559"/>
      <c r="NUO93" s="559"/>
      <c r="NUP93" s="559"/>
      <c r="NUQ93" s="559"/>
      <c r="NUR93" s="559"/>
      <c r="NUS93" s="559"/>
      <c r="NUT93" s="559"/>
      <c r="NUU93" s="559"/>
      <c r="NUV93" s="559"/>
      <c r="NUW93" s="149"/>
      <c r="NUX93" s="559"/>
      <c r="NUY93" s="559"/>
      <c r="NUZ93" s="559"/>
      <c r="NVA93" s="559"/>
      <c r="NVB93" s="559"/>
      <c r="NVC93" s="559"/>
      <c r="NVD93" s="559"/>
      <c r="NVE93" s="559"/>
      <c r="NVF93" s="559"/>
      <c r="NVG93" s="559"/>
      <c r="NVH93" s="149"/>
      <c r="NVI93" s="559"/>
      <c r="NVJ93" s="559"/>
      <c r="NVK93" s="559"/>
      <c r="NVL93" s="559"/>
      <c r="NVM93" s="559"/>
      <c r="NVN93" s="559"/>
      <c r="NVO93" s="559"/>
      <c r="NVP93" s="559"/>
      <c r="NVQ93" s="559"/>
      <c r="NVR93" s="559"/>
      <c r="NVS93" s="149"/>
      <c r="NVT93" s="559"/>
      <c r="NVU93" s="559"/>
      <c r="NVV93" s="559"/>
      <c r="NVW93" s="559"/>
      <c r="NVX93" s="559"/>
      <c r="NVY93" s="559"/>
      <c r="NVZ93" s="559"/>
      <c r="NWA93" s="559"/>
      <c r="NWB93" s="559"/>
      <c r="NWC93" s="559"/>
      <c r="NWD93" s="149"/>
      <c r="NWE93" s="559"/>
      <c r="NWF93" s="559"/>
      <c r="NWG93" s="559"/>
      <c r="NWH93" s="559"/>
      <c r="NWI93" s="559"/>
      <c r="NWJ93" s="559"/>
      <c r="NWK93" s="559"/>
      <c r="NWL93" s="559"/>
      <c r="NWM93" s="559"/>
      <c r="NWN93" s="559"/>
      <c r="NWO93" s="149"/>
      <c r="NWP93" s="559"/>
      <c r="NWQ93" s="559"/>
      <c r="NWR93" s="559"/>
      <c r="NWS93" s="559"/>
      <c r="NWT93" s="559"/>
      <c r="NWU93" s="559"/>
      <c r="NWV93" s="559"/>
      <c r="NWW93" s="559"/>
      <c r="NWX93" s="559"/>
      <c r="NWY93" s="559"/>
      <c r="NWZ93" s="149"/>
      <c r="NXA93" s="559"/>
      <c r="NXB93" s="559"/>
      <c r="NXC93" s="559"/>
      <c r="NXD93" s="559"/>
      <c r="NXE93" s="559"/>
      <c r="NXF93" s="559"/>
      <c r="NXG93" s="559"/>
      <c r="NXH93" s="559"/>
      <c r="NXI93" s="559"/>
      <c r="NXJ93" s="559"/>
      <c r="NXK93" s="149"/>
      <c r="NXL93" s="559"/>
      <c r="NXM93" s="559"/>
      <c r="NXN93" s="559"/>
      <c r="NXO93" s="559"/>
      <c r="NXP93" s="559"/>
      <c r="NXQ93" s="559"/>
      <c r="NXR93" s="559"/>
      <c r="NXS93" s="559"/>
      <c r="NXT93" s="559"/>
      <c r="NXU93" s="559"/>
      <c r="NXV93" s="149"/>
      <c r="NXW93" s="559"/>
      <c r="NXX93" s="559"/>
      <c r="NXY93" s="559"/>
      <c r="NXZ93" s="559"/>
      <c r="NYA93" s="559"/>
      <c r="NYB93" s="559"/>
      <c r="NYC93" s="559"/>
      <c r="NYD93" s="559"/>
      <c r="NYE93" s="559"/>
      <c r="NYF93" s="559"/>
      <c r="NYG93" s="149"/>
      <c r="NYH93" s="559"/>
      <c r="NYI93" s="559"/>
      <c r="NYJ93" s="559"/>
      <c r="NYK93" s="559"/>
      <c r="NYL93" s="559"/>
      <c r="NYM93" s="559"/>
      <c r="NYN93" s="559"/>
      <c r="NYO93" s="559"/>
      <c r="NYP93" s="559"/>
      <c r="NYQ93" s="559"/>
      <c r="NYR93" s="149"/>
      <c r="NYS93" s="559"/>
      <c r="NYT93" s="559"/>
      <c r="NYU93" s="559"/>
      <c r="NYV93" s="559"/>
      <c r="NYW93" s="559"/>
      <c r="NYX93" s="559"/>
      <c r="NYY93" s="559"/>
      <c r="NYZ93" s="559"/>
      <c r="NZA93" s="559"/>
      <c r="NZB93" s="559"/>
      <c r="NZC93" s="149"/>
      <c r="NZD93" s="559"/>
      <c r="NZE93" s="559"/>
      <c r="NZF93" s="559"/>
      <c r="NZG93" s="559"/>
      <c r="NZH93" s="559"/>
      <c r="NZI93" s="559"/>
      <c r="NZJ93" s="559"/>
      <c r="NZK93" s="559"/>
      <c r="NZL93" s="559"/>
      <c r="NZM93" s="559"/>
      <c r="NZN93" s="149"/>
      <c r="NZO93" s="559"/>
      <c r="NZP93" s="559"/>
      <c r="NZQ93" s="559"/>
      <c r="NZR93" s="559"/>
      <c r="NZS93" s="559"/>
      <c r="NZT93" s="559"/>
      <c r="NZU93" s="559"/>
      <c r="NZV93" s="559"/>
      <c r="NZW93" s="559"/>
      <c r="NZX93" s="559"/>
      <c r="NZY93" s="149"/>
      <c r="NZZ93" s="559"/>
      <c r="OAA93" s="559"/>
      <c r="OAB93" s="559"/>
      <c r="OAC93" s="559"/>
      <c r="OAD93" s="559"/>
      <c r="OAE93" s="559"/>
      <c r="OAF93" s="559"/>
      <c r="OAG93" s="559"/>
      <c r="OAH93" s="559"/>
      <c r="OAI93" s="559"/>
      <c r="OAJ93" s="149"/>
      <c r="OAK93" s="559"/>
      <c r="OAL93" s="559"/>
      <c r="OAM93" s="559"/>
      <c r="OAN93" s="559"/>
      <c r="OAO93" s="559"/>
      <c r="OAP93" s="559"/>
      <c r="OAQ93" s="559"/>
      <c r="OAR93" s="559"/>
      <c r="OAS93" s="559"/>
      <c r="OAT93" s="559"/>
      <c r="OAU93" s="149"/>
      <c r="OAV93" s="559"/>
      <c r="OAW93" s="559"/>
      <c r="OAX93" s="559"/>
      <c r="OAY93" s="559"/>
      <c r="OAZ93" s="559"/>
      <c r="OBA93" s="559"/>
      <c r="OBB93" s="559"/>
      <c r="OBC93" s="559"/>
      <c r="OBD93" s="559"/>
      <c r="OBE93" s="559"/>
      <c r="OBF93" s="149"/>
      <c r="OBG93" s="559"/>
      <c r="OBH93" s="559"/>
      <c r="OBI93" s="559"/>
      <c r="OBJ93" s="559"/>
      <c r="OBK93" s="559"/>
      <c r="OBL93" s="559"/>
      <c r="OBM93" s="559"/>
      <c r="OBN93" s="559"/>
      <c r="OBO93" s="559"/>
      <c r="OBP93" s="559"/>
      <c r="OBQ93" s="149"/>
      <c r="OBR93" s="559"/>
      <c r="OBS93" s="559"/>
      <c r="OBT93" s="559"/>
      <c r="OBU93" s="559"/>
      <c r="OBV93" s="559"/>
      <c r="OBW93" s="559"/>
      <c r="OBX93" s="559"/>
      <c r="OBY93" s="559"/>
      <c r="OBZ93" s="559"/>
      <c r="OCA93" s="559"/>
      <c r="OCB93" s="149"/>
      <c r="OCC93" s="559"/>
      <c r="OCD93" s="559"/>
      <c r="OCE93" s="559"/>
      <c r="OCF93" s="559"/>
      <c r="OCG93" s="559"/>
      <c r="OCH93" s="559"/>
      <c r="OCI93" s="559"/>
      <c r="OCJ93" s="559"/>
      <c r="OCK93" s="559"/>
      <c r="OCL93" s="559"/>
      <c r="OCM93" s="149"/>
      <c r="OCN93" s="559"/>
      <c r="OCO93" s="559"/>
      <c r="OCP93" s="559"/>
      <c r="OCQ93" s="559"/>
      <c r="OCR93" s="559"/>
      <c r="OCS93" s="559"/>
      <c r="OCT93" s="559"/>
      <c r="OCU93" s="559"/>
      <c r="OCV93" s="559"/>
      <c r="OCW93" s="559"/>
      <c r="OCX93" s="149"/>
      <c r="OCY93" s="559"/>
      <c r="OCZ93" s="559"/>
      <c r="ODA93" s="559"/>
      <c r="ODB93" s="559"/>
      <c r="ODC93" s="559"/>
      <c r="ODD93" s="559"/>
      <c r="ODE93" s="559"/>
      <c r="ODF93" s="559"/>
      <c r="ODG93" s="559"/>
      <c r="ODH93" s="559"/>
      <c r="ODI93" s="149"/>
      <c r="ODJ93" s="559"/>
      <c r="ODK93" s="559"/>
      <c r="ODL93" s="559"/>
      <c r="ODM93" s="559"/>
      <c r="ODN93" s="559"/>
      <c r="ODO93" s="559"/>
      <c r="ODP93" s="559"/>
      <c r="ODQ93" s="559"/>
      <c r="ODR93" s="559"/>
      <c r="ODS93" s="559"/>
      <c r="ODT93" s="149"/>
      <c r="ODU93" s="559"/>
      <c r="ODV93" s="559"/>
      <c r="ODW93" s="559"/>
      <c r="ODX93" s="559"/>
      <c r="ODY93" s="559"/>
      <c r="ODZ93" s="559"/>
      <c r="OEA93" s="559"/>
      <c r="OEB93" s="559"/>
      <c r="OEC93" s="559"/>
      <c r="OED93" s="559"/>
      <c r="OEE93" s="149"/>
      <c r="OEF93" s="559"/>
      <c r="OEG93" s="559"/>
      <c r="OEH93" s="559"/>
      <c r="OEI93" s="559"/>
      <c r="OEJ93" s="559"/>
      <c r="OEK93" s="559"/>
      <c r="OEL93" s="559"/>
      <c r="OEM93" s="559"/>
      <c r="OEN93" s="559"/>
      <c r="OEO93" s="559"/>
      <c r="OEP93" s="149"/>
      <c r="OEQ93" s="559"/>
      <c r="OER93" s="559"/>
      <c r="OES93" s="559"/>
      <c r="OET93" s="559"/>
      <c r="OEU93" s="559"/>
      <c r="OEV93" s="559"/>
      <c r="OEW93" s="559"/>
      <c r="OEX93" s="559"/>
      <c r="OEY93" s="559"/>
      <c r="OEZ93" s="559"/>
      <c r="OFA93" s="149"/>
      <c r="OFB93" s="559"/>
      <c r="OFC93" s="559"/>
      <c r="OFD93" s="559"/>
      <c r="OFE93" s="559"/>
      <c r="OFF93" s="559"/>
      <c r="OFG93" s="559"/>
      <c r="OFH93" s="559"/>
      <c r="OFI93" s="559"/>
      <c r="OFJ93" s="559"/>
      <c r="OFK93" s="559"/>
      <c r="OFL93" s="149"/>
      <c r="OFM93" s="559"/>
      <c r="OFN93" s="559"/>
      <c r="OFO93" s="559"/>
      <c r="OFP93" s="559"/>
      <c r="OFQ93" s="559"/>
      <c r="OFR93" s="559"/>
      <c r="OFS93" s="559"/>
      <c r="OFT93" s="559"/>
      <c r="OFU93" s="559"/>
      <c r="OFV93" s="559"/>
      <c r="OFW93" s="149"/>
      <c r="OFX93" s="559"/>
      <c r="OFY93" s="559"/>
      <c r="OFZ93" s="559"/>
      <c r="OGA93" s="559"/>
      <c r="OGB93" s="559"/>
      <c r="OGC93" s="559"/>
      <c r="OGD93" s="559"/>
      <c r="OGE93" s="559"/>
      <c r="OGF93" s="559"/>
      <c r="OGG93" s="559"/>
      <c r="OGH93" s="149"/>
      <c r="OGI93" s="559"/>
      <c r="OGJ93" s="559"/>
      <c r="OGK93" s="559"/>
      <c r="OGL93" s="559"/>
      <c r="OGM93" s="559"/>
      <c r="OGN93" s="559"/>
      <c r="OGO93" s="559"/>
      <c r="OGP93" s="559"/>
      <c r="OGQ93" s="559"/>
      <c r="OGR93" s="559"/>
      <c r="OGS93" s="149"/>
      <c r="OGT93" s="559"/>
      <c r="OGU93" s="559"/>
      <c r="OGV93" s="559"/>
      <c r="OGW93" s="559"/>
      <c r="OGX93" s="559"/>
      <c r="OGY93" s="559"/>
      <c r="OGZ93" s="559"/>
      <c r="OHA93" s="559"/>
      <c r="OHB93" s="559"/>
      <c r="OHC93" s="559"/>
      <c r="OHD93" s="149"/>
      <c r="OHE93" s="559"/>
      <c r="OHF93" s="559"/>
      <c r="OHG93" s="559"/>
      <c r="OHH93" s="559"/>
      <c r="OHI93" s="559"/>
      <c r="OHJ93" s="559"/>
      <c r="OHK93" s="559"/>
      <c r="OHL93" s="559"/>
      <c r="OHM93" s="559"/>
      <c r="OHN93" s="559"/>
      <c r="OHO93" s="149"/>
      <c r="OHP93" s="559"/>
      <c r="OHQ93" s="559"/>
      <c r="OHR93" s="559"/>
      <c r="OHS93" s="559"/>
      <c r="OHT93" s="559"/>
      <c r="OHU93" s="559"/>
      <c r="OHV93" s="559"/>
      <c r="OHW93" s="559"/>
      <c r="OHX93" s="559"/>
      <c r="OHY93" s="559"/>
      <c r="OHZ93" s="149"/>
      <c r="OIA93" s="559"/>
      <c r="OIB93" s="559"/>
      <c r="OIC93" s="559"/>
      <c r="OID93" s="559"/>
      <c r="OIE93" s="559"/>
      <c r="OIF93" s="559"/>
      <c r="OIG93" s="559"/>
      <c r="OIH93" s="559"/>
      <c r="OII93" s="559"/>
      <c r="OIJ93" s="559"/>
      <c r="OIK93" s="149"/>
      <c r="OIL93" s="559"/>
      <c r="OIM93" s="559"/>
      <c r="OIN93" s="559"/>
      <c r="OIO93" s="559"/>
      <c r="OIP93" s="559"/>
      <c r="OIQ93" s="559"/>
      <c r="OIR93" s="559"/>
      <c r="OIS93" s="559"/>
      <c r="OIT93" s="559"/>
      <c r="OIU93" s="559"/>
      <c r="OIV93" s="149"/>
      <c r="OIW93" s="559"/>
      <c r="OIX93" s="559"/>
      <c r="OIY93" s="559"/>
      <c r="OIZ93" s="559"/>
      <c r="OJA93" s="559"/>
      <c r="OJB93" s="559"/>
      <c r="OJC93" s="559"/>
      <c r="OJD93" s="559"/>
      <c r="OJE93" s="559"/>
      <c r="OJF93" s="559"/>
      <c r="OJG93" s="149"/>
      <c r="OJH93" s="559"/>
      <c r="OJI93" s="559"/>
      <c r="OJJ93" s="559"/>
      <c r="OJK93" s="559"/>
      <c r="OJL93" s="559"/>
      <c r="OJM93" s="559"/>
      <c r="OJN93" s="559"/>
      <c r="OJO93" s="559"/>
      <c r="OJP93" s="559"/>
      <c r="OJQ93" s="559"/>
      <c r="OJR93" s="149"/>
      <c r="OJS93" s="559"/>
      <c r="OJT93" s="559"/>
      <c r="OJU93" s="559"/>
      <c r="OJV93" s="559"/>
      <c r="OJW93" s="559"/>
      <c r="OJX93" s="559"/>
      <c r="OJY93" s="559"/>
      <c r="OJZ93" s="559"/>
      <c r="OKA93" s="559"/>
      <c r="OKB93" s="559"/>
      <c r="OKC93" s="149"/>
      <c r="OKD93" s="559"/>
      <c r="OKE93" s="559"/>
      <c r="OKF93" s="559"/>
      <c r="OKG93" s="559"/>
      <c r="OKH93" s="559"/>
      <c r="OKI93" s="559"/>
      <c r="OKJ93" s="559"/>
      <c r="OKK93" s="559"/>
      <c r="OKL93" s="559"/>
      <c r="OKM93" s="559"/>
      <c r="OKN93" s="149"/>
      <c r="OKO93" s="559"/>
      <c r="OKP93" s="559"/>
      <c r="OKQ93" s="559"/>
      <c r="OKR93" s="559"/>
      <c r="OKS93" s="559"/>
      <c r="OKT93" s="559"/>
      <c r="OKU93" s="559"/>
      <c r="OKV93" s="559"/>
      <c r="OKW93" s="559"/>
      <c r="OKX93" s="559"/>
      <c r="OKY93" s="149"/>
      <c r="OKZ93" s="559"/>
      <c r="OLA93" s="559"/>
      <c r="OLB93" s="559"/>
      <c r="OLC93" s="559"/>
      <c r="OLD93" s="559"/>
      <c r="OLE93" s="559"/>
      <c r="OLF93" s="559"/>
      <c r="OLG93" s="559"/>
      <c r="OLH93" s="559"/>
      <c r="OLI93" s="559"/>
      <c r="OLJ93" s="149"/>
      <c r="OLK93" s="559"/>
      <c r="OLL93" s="559"/>
      <c r="OLM93" s="559"/>
      <c r="OLN93" s="559"/>
      <c r="OLO93" s="559"/>
      <c r="OLP93" s="559"/>
      <c r="OLQ93" s="559"/>
      <c r="OLR93" s="559"/>
      <c r="OLS93" s="559"/>
      <c r="OLT93" s="559"/>
      <c r="OLU93" s="149"/>
      <c r="OLV93" s="559"/>
      <c r="OLW93" s="559"/>
      <c r="OLX93" s="559"/>
      <c r="OLY93" s="559"/>
      <c r="OLZ93" s="559"/>
      <c r="OMA93" s="559"/>
      <c r="OMB93" s="559"/>
      <c r="OMC93" s="559"/>
      <c r="OMD93" s="559"/>
      <c r="OME93" s="559"/>
      <c r="OMF93" s="149"/>
      <c r="OMG93" s="559"/>
      <c r="OMH93" s="559"/>
      <c r="OMI93" s="559"/>
      <c r="OMJ93" s="559"/>
      <c r="OMK93" s="559"/>
      <c r="OML93" s="559"/>
      <c r="OMM93" s="559"/>
      <c r="OMN93" s="559"/>
      <c r="OMO93" s="559"/>
      <c r="OMP93" s="559"/>
      <c r="OMQ93" s="149"/>
      <c r="OMR93" s="559"/>
      <c r="OMS93" s="559"/>
      <c r="OMT93" s="559"/>
      <c r="OMU93" s="559"/>
      <c r="OMV93" s="559"/>
      <c r="OMW93" s="559"/>
      <c r="OMX93" s="559"/>
      <c r="OMY93" s="559"/>
      <c r="OMZ93" s="559"/>
      <c r="ONA93" s="559"/>
      <c r="ONB93" s="149"/>
      <c r="ONC93" s="559"/>
      <c r="OND93" s="559"/>
      <c r="ONE93" s="559"/>
      <c r="ONF93" s="559"/>
      <c r="ONG93" s="559"/>
      <c r="ONH93" s="559"/>
      <c r="ONI93" s="559"/>
      <c r="ONJ93" s="559"/>
      <c r="ONK93" s="559"/>
      <c r="ONL93" s="559"/>
      <c r="ONM93" s="149"/>
      <c r="ONN93" s="559"/>
      <c r="ONO93" s="559"/>
      <c r="ONP93" s="559"/>
      <c r="ONQ93" s="559"/>
      <c r="ONR93" s="559"/>
      <c r="ONS93" s="559"/>
      <c r="ONT93" s="559"/>
      <c r="ONU93" s="559"/>
      <c r="ONV93" s="559"/>
      <c r="ONW93" s="559"/>
      <c r="ONX93" s="149"/>
      <c r="ONY93" s="559"/>
      <c r="ONZ93" s="559"/>
      <c r="OOA93" s="559"/>
      <c r="OOB93" s="559"/>
      <c r="OOC93" s="559"/>
      <c r="OOD93" s="559"/>
      <c r="OOE93" s="559"/>
      <c r="OOF93" s="559"/>
      <c r="OOG93" s="559"/>
      <c r="OOH93" s="559"/>
      <c r="OOI93" s="149"/>
      <c r="OOJ93" s="559"/>
      <c r="OOK93" s="559"/>
      <c r="OOL93" s="559"/>
      <c r="OOM93" s="559"/>
      <c r="OON93" s="559"/>
      <c r="OOO93" s="559"/>
      <c r="OOP93" s="559"/>
      <c r="OOQ93" s="559"/>
      <c r="OOR93" s="559"/>
      <c r="OOS93" s="559"/>
      <c r="OOT93" s="149"/>
      <c r="OOU93" s="559"/>
      <c r="OOV93" s="559"/>
      <c r="OOW93" s="559"/>
      <c r="OOX93" s="559"/>
      <c r="OOY93" s="559"/>
      <c r="OOZ93" s="559"/>
      <c r="OPA93" s="559"/>
      <c r="OPB93" s="559"/>
      <c r="OPC93" s="559"/>
      <c r="OPD93" s="559"/>
      <c r="OPE93" s="149"/>
      <c r="OPF93" s="559"/>
      <c r="OPG93" s="559"/>
      <c r="OPH93" s="559"/>
      <c r="OPI93" s="559"/>
      <c r="OPJ93" s="559"/>
      <c r="OPK93" s="559"/>
      <c r="OPL93" s="559"/>
      <c r="OPM93" s="559"/>
      <c r="OPN93" s="559"/>
      <c r="OPO93" s="559"/>
      <c r="OPP93" s="149"/>
      <c r="OPQ93" s="559"/>
      <c r="OPR93" s="559"/>
      <c r="OPS93" s="559"/>
      <c r="OPT93" s="559"/>
      <c r="OPU93" s="559"/>
      <c r="OPV93" s="559"/>
      <c r="OPW93" s="559"/>
      <c r="OPX93" s="559"/>
      <c r="OPY93" s="559"/>
      <c r="OPZ93" s="559"/>
      <c r="OQA93" s="149"/>
      <c r="OQB93" s="559"/>
      <c r="OQC93" s="559"/>
      <c r="OQD93" s="559"/>
      <c r="OQE93" s="559"/>
      <c r="OQF93" s="559"/>
      <c r="OQG93" s="559"/>
      <c r="OQH93" s="559"/>
      <c r="OQI93" s="559"/>
      <c r="OQJ93" s="559"/>
      <c r="OQK93" s="559"/>
      <c r="OQL93" s="149"/>
      <c r="OQM93" s="559"/>
      <c r="OQN93" s="559"/>
      <c r="OQO93" s="559"/>
      <c r="OQP93" s="559"/>
      <c r="OQQ93" s="559"/>
      <c r="OQR93" s="559"/>
      <c r="OQS93" s="559"/>
      <c r="OQT93" s="559"/>
      <c r="OQU93" s="559"/>
      <c r="OQV93" s="559"/>
      <c r="OQW93" s="149"/>
      <c r="OQX93" s="559"/>
      <c r="OQY93" s="559"/>
      <c r="OQZ93" s="559"/>
      <c r="ORA93" s="559"/>
      <c r="ORB93" s="559"/>
      <c r="ORC93" s="559"/>
      <c r="ORD93" s="559"/>
      <c r="ORE93" s="559"/>
      <c r="ORF93" s="559"/>
      <c r="ORG93" s="559"/>
      <c r="ORH93" s="149"/>
      <c r="ORI93" s="559"/>
      <c r="ORJ93" s="559"/>
      <c r="ORK93" s="559"/>
      <c r="ORL93" s="559"/>
      <c r="ORM93" s="559"/>
      <c r="ORN93" s="559"/>
      <c r="ORO93" s="559"/>
      <c r="ORP93" s="559"/>
      <c r="ORQ93" s="559"/>
      <c r="ORR93" s="559"/>
      <c r="ORS93" s="149"/>
      <c r="ORT93" s="559"/>
      <c r="ORU93" s="559"/>
      <c r="ORV93" s="559"/>
      <c r="ORW93" s="559"/>
      <c r="ORX93" s="559"/>
      <c r="ORY93" s="559"/>
      <c r="ORZ93" s="559"/>
      <c r="OSA93" s="559"/>
      <c r="OSB93" s="559"/>
      <c r="OSC93" s="559"/>
      <c r="OSD93" s="149"/>
      <c r="OSE93" s="559"/>
      <c r="OSF93" s="559"/>
      <c r="OSG93" s="559"/>
      <c r="OSH93" s="559"/>
      <c r="OSI93" s="559"/>
      <c r="OSJ93" s="559"/>
      <c r="OSK93" s="559"/>
      <c r="OSL93" s="559"/>
      <c r="OSM93" s="559"/>
      <c r="OSN93" s="559"/>
      <c r="OSO93" s="149"/>
      <c r="OSP93" s="559"/>
      <c r="OSQ93" s="559"/>
      <c r="OSR93" s="559"/>
      <c r="OSS93" s="559"/>
      <c r="OST93" s="559"/>
      <c r="OSU93" s="559"/>
      <c r="OSV93" s="559"/>
      <c r="OSW93" s="559"/>
      <c r="OSX93" s="559"/>
      <c r="OSY93" s="559"/>
      <c r="OSZ93" s="149"/>
      <c r="OTA93" s="559"/>
      <c r="OTB93" s="559"/>
      <c r="OTC93" s="559"/>
      <c r="OTD93" s="559"/>
      <c r="OTE93" s="559"/>
      <c r="OTF93" s="559"/>
      <c r="OTG93" s="559"/>
      <c r="OTH93" s="559"/>
      <c r="OTI93" s="559"/>
      <c r="OTJ93" s="559"/>
      <c r="OTK93" s="149"/>
      <c r="OTL93" s="559"/>
      <c r="OTM93" s="559"/>
      <c r="OTN93" s="559"/>
      <c r="OTO93" s="559"/>
      <c r="OTP93" s="559"/>
      <c r="OTQ93" s="559"/>
      <c r="OTR93" s="559"/>
      <c r="OTS93" s="559"/>
      <c r="OTT93" s="559"/>
      <c r="OTU93" s="559"/>
      <c r="OTV93" s="149"/>
      <c r="OTW93" s="559"/>
      <c r="OTX93" s="559"/>
      <c r="OTY93" s="559"/>
      <c r="OTZ93" s="559"/>
      <c r="OUA93" s="559"/>
      <c r="OUB93" s="559"/>
      <c r="OUC93" s="559"/>
      <c r="OUD93" s="559"/>
      <c r="OUE93" s="559"/>
      <c r="OUF93" s="559"/>
      <c r="OUG93" s="149"/>
      <c r="OUH93" s="559"/>
      <c r="OUI93" s="559"/>
      <c r="OUJ93" s="559"/>
      <c r="OUK93" s="559"/>
      <c r="OUL93" s="559"/>
      <c r="OUM93" s="559"/>
      <c r="OUN93" s="559"/>
      <c r="OUO93" s="559"/>
      <c r="OUP93" s="559"/>
      <c r="OUQ93" s="559"/>
      <c r="OUR93" s="149"/>
      <c r="OUS93" s="559"/>
      <c r="OUT93" s="559"/>
      <c r="OUU93" s="559"/>
      <c r="OUV93" s="559"/>
      <c r="OUW93" s="559"/>
      <c r="OUX93" s="559"/>
      <c r="OUY93" s="559"/>
      <c r="OUZ93" s="559"/>
      <c r="OVA93" s="559"/>
      <c r="OVB93" s="559"/>
      <c r="OVC93" s="149"/>
      <c r="OVD93" s="559"/>
      <c r="OVE93" s="559"/>
      <c r="OVF93" s="559"/>
      <c r="OVG93" s="559"/>
      <c r="OVH93" s="559"/>
      <c r="OVI93" s="559"/>
      <c r="OVJ93" s="559"/>
      <c r="OVK93" s="559"/>
      <c r="OVL93" s="559"/>
      <c r="OVM93" s="559"/>
      <c r="OVN93" s="149"/>
      <c r="OVO93" s="559"/>
      <c r="OVP93" s="559"/>
      <c r="OVQ93" s="559"/>
      <c r="OVR93" s="559"/>
      <c r="OVS93" s="559"/>
      <c r="OVT93" s="559"/>
      <c r="OVU93" s="559"/>
      <c r="OVV93" s="559"/>
      <c r="OVW93" s="559"/>
      <c r="OVX93" s="559"/>
      <c r="OVY93" s="149"/>
      <c r="OVZ93" s="559"/>
      <c r="OWA93" s="559"/>
      <c r="OWB93" s="559"/>
      <c r="OWC93" s="559"/>
      <c r="OWD93" s="559"/>
      <c r="OWE93" s="559"/>
      <c r="OWF93" s="559"/>
      <c r="OWG93" s="559"/>
      <c r="OWH93" s="559"/>
      <c r="OWI93" s="559"/>
      <c r="OWJ93" s="149"/>
      <c r="OWK93" s="559"/>
      <c r="OWL93" s="559"/>
      <c r="OWM93" s="559"/>
      <c r="OWN93" s="559"/>
      <c r="OWO93" s="559"/>
      <c r="OWP93" s="559"/>
      <c r="OWQ93" s="559"/>
      <c r="OWR93" s="559"/>
      <c r="OWS93" s="559"/>
      <c r="OWT93" s="559"/>
      <c r="OWU93" s="149"/>
      <c r="OWV93" s="559"/>
      <c r="OWW93" s="559"/>
      <c r="OWX93" s="559"/>
      <c r="OWY93" s="559"/>
      <c r="OWZ93" s="559"/>
      <c r="OXA93" s="559"/>
      <c r="OXB93" s="559"/>
      <c r="OXC93" s="559"/>
      <c r="OXD93" s="559"/>
      <c r="OXE93" s="559"/>
      <c r="OXF93" s="149"/>
      <c r="OXG93" s="559"/>
      <c r="OXH93" s="559"/>
      <c r="OXI93" s="559"/>
      <c r="OXJ93" s="559"/>
      <c r="OXK93" s="559"/>
      <c r="OXL93" s="559"/>
      <c r="OXM93" s="559"/>
      <c r="OXN93" s="559"/>
      <c r="OXO93" s="559"/>
      <c r="OXP93" s="559"/>
      <c r="OXQ93" s="149"/>
      <c r="OXR93" s="559"/>
      <c r="OXS93" s="559"/>
      <c r="OXT93" s="559"/>
      <c r="OXU93" s="559"/>
      <c r="OXV93" s="559"/>
      <c r="OXW93" s="559"/>
      <c r="OXX93" s="559"/>
      <c r="OXY93" s="559"/>
      <c r="OXZ93" s="559"/>
      <c r="OYA93" s="559"/>
      <c r="OYB93" s="149"/>
      <c r="OYC93" s="559"/>
      <c r="OYD93" s="559"/>
      <c r="OYE93" s="559"/>
      <c r="OYF93" s="559"/>
      <c r="OYG93" s="559"/>
      <c r="OYH93" s="559"/>
      <c r="OYI93" s="559"/>
      <c r="OYJ93" s="559"/>
      <c r="OYK93" s="559"/>
      <c r="OYL93" s="559"/>
      <c r="OYM93" s="149"/>
      <c r="OYN93" s="559"/>
      <c r="OYO93" s="559"/>
      <c r="OYP93" s="559"/>
      <c r="OYQ93" s="559"/>
      <c r="OYR93" s="559"/>
      <c r="OYS93" s="559"/>
      <c r="OYT93" s="559"/>
      <c r="OYU93" s="559"/>
      <c r="OYV93" s="559"/>
      <c r="OYW93" s="559"/>
      <c r="OYX93" s="149"/>
      <c r="OYY93" s="559"/>
      <c r="OYZ93" s="559"/>
      <c r="OZA93" s="559"/>
      <c r="OZB93" s="559"/>
      <c r="OZC93" s="559"/>
      <c r="OZD93" s="559"/>
      <c r="OZE93" s="559"/>
      <c r="OZF93" s="559"/>
      <c r="OZG93" s="559"/>
      <c r="OZH93" s="559"/>
      <c r="OZI93" s="149"/>
      <c r="OZJ93" s="559"/>
      <c r="OZK93" s="559"/>
      <c r="OZL93" s="559"/>
      <c r="OZM93" s="559"/>
      <c r="OZN93" s="559"/>
      <c r="OZO93" s="559"/>
      <c r="OZP93" s="559"/>
      <c r="OZQ93" s="559"/>
      <c r="OZR93" s="559"/>
      <c r="OZS93" s="559"/>
      <c r="OZT93" s="149"/>
      <c r="OZU93" s="559"/>
      <c r="OZV93" s="559"/>
      <c r="OZW93" s="559"/>
      <c r="OZX93" s="559"/>
      <c r="OZY93" s="559"/>
      <c r="OZZ93" s="559"/>
      <c r="PAA93" s="559"/>
      <c r="PAB93" s="559"/>
      <c r="PAC93" s="559"/>
      <c r="PAD93" s="559"/>
      <c r="PAE93" s="149"/>
      <c r="PAF93" s="559"/>
      <c r="PAG93" s="559"/>
      <c r="PAH93" s="559"/>
      <c r="PAI93" s="559"/>
      <c r="PAJ93" s="559"/>
      <c r="PAK93" s="559"/>
      <c r="PAL93" s="559"/>
      <c r="PAM93" s="559"/>
      <c r="PAN93" s="559"/>
      <c r="PAO93" s="559"/>
      <c r="PAP93" s="149"/>
      <c r="PAQ93" s="559"/>
      <c r="PAR93" s="559"/>
      <c r="PAS93" s="559"/>
      <c r="PAT93" s="559"/>
      <c r="PAU93" s="559"/>
      <c r="PAV93" s="559"/>
      <c r="PAW93" s="559"/>
      <c r="PAX93" s="559"/>
      <c r="PAY93" s="559"/>
      <c r="PAZ93" s="559"/>
      <c r="PBA93" s="149"/>
      <c r="PBB93" s="559"/>
      <c r="PBC93" s="559"/>
      <c r="PBD93" s="559"/>
      <c r="PBE93" s="559"/>
      <c r="PBF93" s="559"/>
      <c r="PBG93" s="559"/>
      <c r="PBH93" s="559"/>
      <c r="PBI93" s="559"/>
      <c r="PBJ93" s="559"/>
      <c r="PBK93" s="559"/>
      <c r="PBL93" s="149"/>
      <c r="PBM93" s="559"/>
      <c r="PBN93" s="559"/>
      <c r="PBO93" s="559"/>
      <c r="PBP93" s="559"/>
      <c r="PBQ93" s="559"/>
      <c r="PBR93" s="559"/>
      <c r="PBS93" s="559"/>
      <c r="PBT93" s="559"/>
      <c r="PBU93" s="559"/>
      <c r="PBV93" s="559"/>
      <c r="PBW93" s="149"/>
      <c r="PBX93" s="559"/>
      <c r="PBY93" s="559"/>
      <c r="PBZ93" s="559"/>
      <c r="PCA93" s="559"/>
      <c r="PCB93" s="559"/>
      <c r="PCC93" s="559"/>
      <c r="PCD93" s="559"/>
      <c r="PCE93" s="559"/>
      <c r="PCF93" s="559"/>
      <c r="PCG93" s="559"/>
      <c r="PCH93" s="149"/>
      <c r="PCI93" s="559"/>
      <c r="PCJ93" s="559"/>
      <c r="PCK93" s="559"/>
      <c r="PCL93" s="559"/>
      <c r="PCM93" s="559"/>
      <c r="PCN93" s="559"/>
      <c r="PCO93" s="559"/>
      <c r="PCP93" s="559"/>
      <c r="PCQ93" s="559"/>
      <c r="PCR93" s="559"/>
      <c r="PCS93" s="149"/>
      <c r="PCT93" s="559"/>
      <c r="PCU93" s="559"/>
      <c r="PCV93" s="559"/>
      <c r="PCW93" s="559"/>
      <c r="PCX93" s="559"/>
      <c r="PCY93" s="559"/>
      <c r="PCZ93" s="559"/>
      <c r="PDA93" s="559"/>
      <c r="PDB93" s="559"/>
      <c r="PDC93" s="559"/>
      <c r="PDD93" s="149"/>
      <c r="PDE93" s="559"/>
      <c r="PDF93" s="559"/>
      <c r="PDG93" s="559"/>
      <c r="PDH93" s="559"/>
      <c r="PDI93" s="559"/>
      <c r="PDJ93" s="559"/>
      <c r="PDK93" s="559"/>
      <c r="PDL93" s="559"/>
      <c r="PDM93" s="559"/>
      <c r="PDN93" s="559"/>
      <c r="PDO93" s="149"/>
      <c r="PDP93" s="559"/>
      <c r="PDQ93" s="559"/>
      <c r="PDR93" s="559"/>
      <c r="PDS93" s="559"/>
      <c r="PDT93" s="559"/>
      <c r="PDU93" s="559"/>
      <c r="PDV93" s="559"/>
      <c r="PDW93" s="559"/>
      <c r="PDX93" s="559"/>
      <c r="PDY93" s="559"/>
      <c r="PDZ93" s="149"/>
      <c r="PEA93" s="559"/>
      <c r="PEB93" s="559"/>
      <c r="PEC93" s="559"/>
      <c r="PED93" s="559"/>
      <c r="PEE93" s="559"/>
      <c r="PEF93" s="559"/>
      <c r="PEG93" s="559"/>
      <c r="PEH93" s="559"/>
      <c r="PEI93" s="559"/>
      <c r="PEJ93" s="559"/>
      <c r="PEK93" s="149"/>
      <c r="PEL93" s="559"/>
      <c r="PEM93" s="559"/>
      <c r="PEN93" s="559"/>
      <c r="PEO93" s="559"/>
      <c r="PEP93" s="559"/>
      <c r="PEQ93" s="559"/>
      <c r="PER93" s="559"/>
      <c r="PES93" s="559"/>
      <c r="PET93" s="559"/>
      <c r="PEU93" s="559"/>
      <c r="PEV93" s="149"/>
      <c r="PEW93" s="559"/>
      <c r="PEX93" s="559"/>
      <c r="PEY93" s="559"/>
      <c r="PEZ93" s="559"/>
      <c r="PFA93" s="559"/>
      <c r="PFB93" s="559"/>
      <c r="PFC93" s="559"/>
      <c r="PFD93" s="559"/>
      <c r="PFE93" s="559"/>
      <c r="PFF93" s="559"/>
      <c r="PFG93" s="149"/>
      <c r="PFH93" s="559"/>
      <c r="PFI93" s="559"/>
      <c r="PFJ93" s="559"/>
      <c r="PFK93" s="559"/>
      <c r="PFL93" s="559"/>
      <c r="PFM93" s="559"/>
      <c r="PFN93" s="559"/>
      <c r="PFO93" s="559"/>
      <c r="PFP93" s="559"/>
      <c r="PFQ93" s="559"/>
      <c r="PFR93" s="149"/>
      <c r="PFS93" s="559"/>
      <c r="PFT93" s="559"/>
      <c r="PFU93" s="559"/>
      <c r="PFV93" s="559"/>
      <c r="PFW93" s="559"/>
      <c r="PFX93" s="559"/>
      <c r="PFY93" s="559"/>
      <c r="PFZ93" s="559"/>
      <c r="PGA93" s="559"/>
      <c r="PGB93" s="559"/>
      <c r="PGC93" s="149"/>
      <c r="PGD93" s="559"/>
      <c r="PGE93" s="559"/>
      <c r="PGF93" s="559"/>
      <c r="PGG93" s="559"/>
      <c r="PGH93" s="559"/>
      <c r="PGI93" s="559"/>
      <c r="PGJ93" s="559"/>
      <c r="PGK93" s="559"/>
      <c r="PGL93" s="559"/>
      <c r="PGM93" s="559"/>
      <c r="PGN93" s="149"/>
      <c r="PGO93" s="559"/>
      <c r="PGP93" s="559"/>
      <c r="PGQ93" s="559"/>
      <c r="PGR93" s="559"/>
      <c r="PGS93" s="559"/>
      <c r="PGT93" s="559"/>
      <c r="PGU93" s="559"/>
      <c r="PGV93" s="559"/>
      <c r="PGW93" s="559"/>
      <c r="PGX93" s="559"/>
      <c r="PGY93" s="149"/>
      <c r="PGZ93" s="559"/>
      <c r="PHA93" s="559"/>
      <c r="PHB93" s="559"/>
      <c r="PHC93" s="559"/>
      <c r="PHD93" s="559"/>
      <c r="PHE93" s="559"/>
      <c r="PHF93" s="559"/>
      <c r="PHG93" s="559"/>
      <c r="PHH93" s="559"/>
      <c r="PHI93" s="559"/>
      <c r="PHJ93" s="149"/>
      <c r="PHK93" s="559"/>
      <c r="PHL93" s="559"/>
      <c r="PHM93" s="559"/>
      <c r="PHN93" s="559"/>
      <c r="PHO93" s="559"/>
      <c r="PHP93" s="559"/>
      <c r="PHQ93" s="559"/>
      <c r="PHR93" s="559"/>
      <c r="PHS93" s="559"/>
      <c r="PHT93" s="559"/>
      <c r="PHU93" s="149"/>
      <c r="PHV93" s="559"/>
      <c r="PHW93" s="559"/>
      <c r="PHX93" s="559"/>
      <c r="PHY93" s="559"/>
      <c r="PHZ93" s="559"/>
      <c r="PIA93" s="559"/>
      <c r="PIB93" s="559"/>
      <c r="PIC93" s="559"/>
      <c r="PID93" s="559"/>
      <c r="PIE93" s="559"/>
      <c r="PIF93" s="149"/>
      <c r="PIG93" s="559"/>
      <c r="PIH93" s="559"/>
      <c r="PII93" s="559"/>
      <c r="PIJ93" s="559"/>
      <c r="PIK93" s="559"/>
      <c r="PIL93" s="559"/>
      <c r="PIM93" s="559"/>
      <c r="PIN93" s="559"/>
      <c r="PIO93" s="559"/>
      <c r="PIP93" s="559"/>
      <c r="PIQ93" s="149"/>
      <c r="PIR93" s="559"/>
      <c r="PIS93" s="559"/>
      <c r="PIT93" s="559"/>
      <c r="PIU93" s="559"/>
      <c r="PIV93" s="559"/>
      <c r="PIW93" s="559"/>
      <c r="PIX93" s="559"/>
      <c r="PIY93" s="559"/>
      <c r="PIZ93" s="559"/>
      <c r="PJA93" s="559"/>
      <c r="PJB93" s="149"/>
      <c r="PJC93" s="559"/>
      <c r="PJD93" s="559"/>
      <c r="PJE93" s="559"/>
      <c r="PJF93" s="559"/>
      <c r="PJG93" s="559"/>
      <c r="PJH93" s="559"/>
      <c r="PJI93" s="559"/>
      <c r="PJJ93" s="559"/>
      <c r="PJK93" s="559"/>
      <c r="PJL93" s="559"/>
      <c r="PJM93" s="149"/>
      <c r="PJN93" s="559"/>
      <c r="PJO93" s="559"/>
      <c r="PJP93" s="559"/>
      <c r="PJQ93" s="559"/>
      <c r="PJR93" s="559"/>
      <c r="PJS93" s="559"/>
      <c r="PJT93" s="559"/>
      <c r="PJU93" s="559"/>
      <c r="PJV93" s="559"/>
      <c r="PJW93" s="559"/>
      <c r="PJX93" s="149"/>
      <c r="PJY93" s="559"/>
      <c r="PJZ93" s="559"/>
      <c r="PKA93" s="559"/>
      <c r="PKB93" s="559"/>
      <c r="PKC93" s="559"/>
      <c r="PKD93" s="559"/>
      <c r="PKE93" s="559"/>
      <c r="PKF93" s="559"/>
      <c r="PKG93" s="559"/>
      <c r="PKH93" s="559"/>
      <c r="PKI93" s="149"/>
      <c r="PKJ93" s="559"/>
      <c r="PKK93" s="559"/>
      <c r="PKL93" s="559"/>
      <c r="PKM93" s="559"/>
      <c r="PKN93" s="559"/>
      <c r="PKO93" s="559"/>
      <c r="PKP93" s="559"/>
      <c r="PKQ93" s="559"/>
      <c r="PKR93" s="559"/>
      <c r="PKS93" s="559"/>
      <c r="PKT93" s="149"/>
      <c r="PKU93" s="559"/>
      <c r="PKV93" s="559"/>
      <c r="PKW93" s="559"/>
      <c r="PKX93" s="559"/>
      <c r="PKY93" s="559"/>
      <c r="PKZ93" s="559"/>
      <c r="PLA93" s="559"/>
      <c r="PLB93" s="559"/>
      <c r="PLC93" s="559"/>
      <c r="PLD93" s="559"/>
      <c r="PLE93" s="149"/>
      <c r="PLF93" s="559"/>
      <c r="PLG93" s="559"/>
      <c r="PLH93" s="559"/>
      <c r="PLI93" s="559"/>
      <c r="PLJ93" s="559"/>
      <c r="PLK93" s="559"/>
      <c r="PLL93" s="559"/>
      <c r="PLM93" s="559"/>
      <c r="PLN93" s="559"/>
      <c r="PLO93" s="559"/>
      <c r="PLP93" s="149"/>
      <c r="PLQ93" s="559"/>
      <c r="PLR93" s="559"/>
      <c r="PLS93" s="559"/>
      <c r="PLT93" s="559"/>
      <c r="PLU93" s="559"/>
      <c r="PLV93" s="559"/>
      <c r="PLW93" s="559"/>
      <c r="PLX93" s="559"/>
      <c r="PLY93" s="559"/>
      <c r="PLZ93" s="559"/>
      <c r="PMA93" s="149"/>
      <c r="PMB93" s="559"/>
      <c r="PMC93" s="559"/>
      <c r="PMD93" s="559"/>
      <c r="PME93" s="559"/>
      <c r="PMF93" s="559"/>
      <c r="PMG93" s="559"/>
      <c r="PMH93" s="559"/>
      <c r="PMI93" s="559"/>
      <c r="PMJ93" s="559"/>
      <c r="PMK93" s="559"/>
      <c r="PML93" s="149"/>
      <c r="PMM93" s="559"/>
      <c r="PMN93" s="559"/>
      <c r="PMO93" s="559"/>
      <c r="PMP93" s="559"/>
      <c r="PMQ93" s="559"/>
      <c r="PMR93" s="559"/>
      <c r="PMS93" s="559"/>
      <c r="PMT93" s="559"/>
      <c r="PMU93" s="559"/>
      <c r="PMV93" s="559"/>
      <c r="PMW93" s="149"/>
      <c r="PMX93" s="559"/>
      <c r="PMY93" s="559"/>
      <c r="PMZ93" s="559"/>
      <c r="PNA93" s="559"/>
      <c r="PNB93" s="559"/>
      <c r="PNC93" s="559"/>
      <c r="PND93" s="559"/>
      <c r="PNE93" s="559"/>
      <c r="PNF93" s="559"/>
      <c r="PNG93" s="559"/>
      <c r="PNH93" s="149"/>
      <c r="PNI93" s="559"/>
      <c r="PNJ93" s="559"/>
      <c r="PNK93" s="559"/>
      <c r="PNL93" s="559"/>
      <c r="PNM93" s="559"/>
      <c r="PNN93" s="559"/>
      <c r="PNO93" s="559"/>
      <c r="PNP93" s="559"/>
      <c r="PNQ93" s="559"/>
      <c r="PNR93" s="559"/>
      <c r="PNS93" s="149"/>
      <c r="PNT93" s="559"/>
      <c r="PNU93" s="559"/>
      <c r="PNV93" s="559"/>
      <c r="PNW93" s="559"/>
      <c r="PNX93" s="559"/>
      <c r="PNY93" s="559"/>
      <c r="PNZ93" s="559"/>
      <c r="POA93" s="559"/>
      <c r="POB93" s="559"/>
      <c r="POC93" s="559"/>
      <c r="POD93" s="149"/>
      <c r="POE93" s="559"/>
      <c r="POF93" s="559"/>
      <c r="POG93" s="559"/>
      <c r="POH93" s="559"/>
      <c r="POI93" s="559"/>
      <c r="POJ93" s="559"/>
      <c r="POK93" s="559"/>
      <c r="POL93" s="559"/>
      <c r="POM93" s="559"/>
      <c r="PON93" s="559"/>
      <c r="POO93" s="149"/>
      <c r="POP93" s="559"/>
      <c r="POQ93" s="559"/>
      <c r="POR93" s="559"/>
      <c r="POS93" s="559"/>
      <c r="POT93" s="559"/>
      <c r="POU93" s="559"/>
      <c r="POV93" s="559"/>
      <c r="POW93" s="559"/>
      <c r="POX93" s="559"/>
      <c r="POY93" s="559"/>
      <c r="POZ93" s="149"/>
      <c r="PPA93" s="559"/>
      <c r="PPB93" s="559"/>
      <c r="PPC93" s="559"/>
      <c r="PPD93" s="559"/>
      <c r="PPE93" s="559"/>
      <c r="PPF93" s="559"/>
      <c r="PPG93" s="559"/>
      <c r="PPH93" s="559"/>
      <c r="PPI93" s="559"/>
      <c r="PPJ93" s="559"/>
      <c r="PPK93" s="149"/>
      <c r="PPL93" s="559"/>
      <c r="PPM93" s="559"/>
      <c r="PPN93" s="559"/>
      <c r="PPO93" s="559"/>
      <c r="PPP93" s="559"/>
      <c r="PPQ93" s="559"/>
      <c r="PPR93" s="559"/>
      <c r="PPS93" s="559"/>
      <c r="PPT93" s="559"/>
      <c r="PPU93" s="559"/>
      <c r="PPV93" s="149"/>
      <c r="PPW93" s="559"/>
      <c r="PPX93" s="559"/>
      <c r="PPY93" s="559"/>
      <c r="PPZ93" s="559"/>
      <c r="PQA93" s="559"/>
      <c r="PQB93" s="559"/>
      <c r="PQC93" s="559"/>
      <c r="PQD93" s="559"/>
      <c r="PQE93" s="559"/>
      <c r="PQF93" s="559"/>
      <c r="PQG93" s="149"/>
      <c r="PQH93" s="559"/>
      <c r="PQI93" s="559"/>
      <c r="PQJ93" s="559"/>
      <c r="PQK93" s="559"/>
      <c r="PQL93" s="559"/>
      <c r="PQM93" s="559"/>
      <c r="PQN93" s="559"/>
      <c r="PQO93" s="559"/>
      <c r="PQP93" s="559"/>
      <c r="PQQ93" s="559"/>
      <c r="PQR93" s="149"/>
      <c r="PQS93" s="559"/>
      <c r="PQT93" s="559"/>
      <c r="PQU93" s="559"/>
      <c r="PQV93" s="559"/>
      <c r="PQW93" s="559"/>
      <c r="PQX93" s="559"/>
      <c r="PQY93" s="559"/>
      <c r="PQZ93" s="559"/>
      <c r="PRA93" s="559"/>
      <c r="PRB93" s="559"/>
      <c r="PRC93" s="149"/>
      <c r="PRD93" s="559"/>
      <c r="PRE93" s="559"/>
      <c r="PRF93" s="559"/>
      <c r="PRG93" s="559"/>
      <c r="PRH93" s="559"/>
      <c r="PRI93" s="559"/>
      <c r="PRJ93" s="559"/>
      <c r="PRK93" s="559"/>
      <c r="PRL93" s="559"/>
      <c r="PRM93" s="559"/>
      <c r="PRN93" s="149"/>
      <c r="PRO93" s="559"/>
      <c r="PRP93" s="559"/>
      <c r="PRQ93" s="559"/>
      <c r="PRR93" s="559"/>
      <c r="PRS93" s="559"/>
      <c r="PRT93" s="559"/>
      <c r="PRU93" s="559"/>
      <c r="PRV93" s="559"/>
      <c r="PRW93" s="559"/>
      <c r="PRX93" s="559"/>
      <c r="PRY93" s="149"/>
      <c r="PRZ93" s="559"/>
      <c r="PSA93" s="559"/>
      <c r="PSB93" s="559"/>
      <c r="PSC93" s="559"/>
      <c r="PSD93" s="559"/>
      <c r="PSE93" s="559"/>
      <c r="PSF93" s="559"/>
      <c r="PSG93" s="559"/>
      <c r="PSH93" s="559"/>
      <c r="PSI93" s="559"/>
      <c r="PSJ93" s="149"/>
      <c r="PSK93" s="559"/>
      <c r="PSL93" s="559"/>
      <c r="PSM93" s="559"/>
      <c r="PSN93" s="559"/>
      <c r="PSO93" s="559"/>
      <c r="PSP93" s="559"/>
      <c r="PSQ93" s="559"/>
      <c r="PSR93" s="559"/>
      <c r="PSS93" s="559"/>
      <c r="PST93" s="559"/>
      <c r="PSU93" s="149"/>
      <c r="PSV93" s="559"/>
      <c r="PSW93" s="559"/>
      <c r="PSX93" s="559"/>
      <c r="PSY93" s="559"/>
      <c r="PSZ93" s="559"/>
      <c r="PTA93" s="559"/>
      <c r="PTB93" s="559"/>
      <c r="PTC93" s="559"/>
      <c r="PTD93" s="559"/>
      <c r="PTE93" s="559"/>
      <c r="PTF93" s="149"/>
      <c r="PTG93" s="559"/>
      <c r="PTH93" s="559"/>
      <c r="PTI93" s="559"/>
      <c r="PTJ93" s="559"/>
      <c r="PTK93" s="559"/>
      <c r="PTL93" s="559"/>
      <c r="PTM93" s="559"/>
      <c r="PTN93" s="559"/>
      <c r="PTO93" s="559"/>
      <c r="PTP93" s="559"/>
      <c r="PTQ93" s="149"/>
      <c r="PTR93" s="559"/>
      <c r="PTS93" s="559"/>
      <c r="PTT93" s="559"/>
      <c r="PTU93" s="559"/>
      <c r="PTV93" s="559"/>
      <c r="PTW93" s="559"/>
      <c r="PTX93" s="559"/>
      <c r="PTY93" s="559"/>
      <c r="PTZ93" s="559"/>
      <c r="PUA93" s="559"/>
      <c r="PUB93" s="149"/>
      <c r="PUC93" s="559"/>
      <c r="PUD93" s="559"/>
      <c r="PUE93" s="559"/>
      <c r="PUF93" s="559"/>
      <c r="PUG93" s="559"/>
      <c r="PUH93" s="559"/>
      <c r="PUI93" s="559"/>
      <c r="PUJ93" s="559"/>
      <c r="PUK93" s="559"/>
      <c r="PUL93" s="559"/>
      <c r="PUM93" s="149"/>
      <c r="PUN93" s="559"/>
      <c r="PUO93" s="559"/>
      <c r="PUP93" s="559"/>
      <c r="PUQ93" s="559"/>
      <c r="PUR93" s="559"/>
      <c r="PUS93" s="559"/>
      <c r="PUT93" s="559"/>
      <c r="PUU93" s="559"/>
      <c r="PUV93" s="559"/>
      <c r="PUW93" s="559"/>
      <c r="PUX93" s="149"/>
      <c r="PUY93" s="559"/>
      <c r="PUZ93" s="559"/>
      <c r="PVA93" s="559"/>
      <c r="PVB93" s="559"/>
      <c r="PVC93" s="559"/>
      <c r="PVD93" s="559"/>
      <c r="PVE93" s="559"/>
      <c r="PVF93" s="559"/>
      <c r="PVG93" s="559"/>
      <c r="PVH93" s="559"/>
      <c r="PVI93" s="149"/>
      <c r="PVJ93" s="559"/>
      <c r="PVK93" s="559"/>
      <c r="PVL93" s="559"/>
      <c r="PVM93" s="559"/>
      <c r="PVN93" s="559"/>
      <c r="PVO93" s="559"/>
      <c r="PVP93" s="559"/>
      <c r="PVQ93" s="559"/>
      <c r="PVR93" s="559"/>
      <c r="PVS93" s="559"/>
      <c r="PVT93" s="149"/>
      <c r="PVU93" s="559"/>
      <c r="PVV93" s="559"/>
      <c r="PVW93" s="559"/>
      <c r="PVX93" s="559"/>
      <c r="PVY93" s="559"/>
      <c r="PVZ93" s="559"/>
      <c r="PWA93" s="559"/>
      <c r="PWB93" s="559"/>
      <c r="PWC93" s="559"/>
      <c r="PWD93" s="559"/>
      <c r="PWE93" s="149"/>
      <c r="PWF93" s="559"/>
      <c r="PWG93" s="559"/>
      <c r="PWH93" s="559"/>
      <c r="PWI93" s="559"/>
      <c r="PWJ93" s="559"/>
      <c r="PWK93" s="559"/>
      <c r="PWL93" s="559"/>
      <c r="PWM93" s="559"/>
      <c r="PWN93" s="559"/>
      <c r="PWO93" s="559"/>
      <c r="PWP93" s="149"/>
      <c r="PWQ93" s="559"/>
      <c r="PWR93" s="559"/>
      <c r="PWS93" s="559"/>
      <c r="PWT93" s="559"/>
      <c r="PWU93" s="559"/>
      <c r="PWV93" s="559"/>
      <c r="PWW93" s="559"/>
      <c r="PWX93" s="559"/>
      <c r="PWY93" s="559"/>
      <c r="PWZ93" s="559"/>
      <c r="PXA93" s="149"/>
      <c r="PXB93" s="559"/>
      <c r="PXC93" s="559"/>
      <c r="PXD93" s="559"/>
      <c r="PXE93" s="559"/>
      <c r="PXF93" s="559"/>
      <c r="PXG93" s="559"/>
      <c r="PXH93" s="559"/>
      <c r="PXI93" s="559"/>
      <c r="PXJ93" s="559"/>
      <c r="PXK93" s="559"/>
      <c r="PXL93" s="149"/>
      <c r="PXM93" s="559"/>
      <c r="PXN93" s="559"/>
      <c r="PXO93" s="559"/>
      <c r="PXP93" s="559"/>
      <c r="PXQ93" s="559"/>
      <c r="PXR93" s="559"/>
      <c r="PXS93" s="559"/>
      <c r="PXT93" s="559"/>
      <c r="PXU93" s="559"/>
      <c r="PXV93" s="559"/>
      <c r="PXW93" s="149"/>
      <c r="PXX93" s="559"/>
      <c r="PXY93" s="559"/>
      <c r="PXZ93" s="559"/>
      <c r="PYA93" s="559"/>
      <c r="PYB93" s="559"/>
      <c r="PYC93" s="559"/>
      <c r="PYD93" s="559"/>
      <c r="PYE93" s="559"/>
      <c r="PYF93" s="559"/>
      <c r="PYG93" s="559"/>
      <c r="PYH93" s="149"/>
      <c r="PYI93" s="559"/>
      <c r="PYJ93" s="559"/>
      <c r="PYK93" s="559"/>
      <c r="PYL93" s="559"/>
      <c r="PYM93" s="559"/>
      <c r="PYN93" s="559"/>
      <c r="PYO93" s="559"/>
      <c r="PYP93" s="559"/>
      <c r="PYQ93" s="559"/>
      <c r="PYR93" s="559"/>
      <c r="PYS93" s="149"/>
      <c r="PYT93" s="559"/>
      <c r="PYU93" s="559"/>
      <c r="PYV93" s="559"/>
      <c r="PYW93" s="559"/>
      <c r="PYX93" s="559"/>
      <c r="PYY93" s="559"/>
      <c r="PYZ93" s="559"/>
      <c r="PZA93" s="559"/>
      <c r="PZB93" s="559"/>
      <c r="PZC93" s="559"/>
      <c r="PZD93" s="149"/>
      <c r="PZE93" s="559"/>
      <c r="PZF93" s="559"/>
      <c r="PZG93" s="559"/>
      <c r="PZH93" s="559"/>
      <c r="PZI93" s="559"/>
      <c r="PZJ93" s="559"/>
      <c r="PZK93" s="559"/>
      <c r="PZL93" s="559"/>
      <c r="PZM93" s="559"/>
      <c r="PZN93" s="559"/>
      <c r="PZO93" s="149"/>
      <c r="PZP93" s="559"/>
      <c r="PZQ93" s="559"/>
      <c r="PZR93" s="559"/>
      <c r="PZS93" s="559"/>
      <c r="PZT93" s="559"/>
      <c r="PZU93" s="559"/>
      <c r="PZV93" s="559"/>
      <c r="PZW93" s="559"/>
      <c r="PZX93" s="559"/>
      <c r="PZY93" s="559"/>
      <c r="PZZ93" s="149"/>
      <c r="QAA93" s="559"/>
      <c r="QAB93" s="559"/>
      <c r="QAC93" s="559"/>
      <c r="QAD93" s="559"/>
      <c r="QAE93" s="559"/>
      <c r="QAF93" s="559"/>
      <c r="QAG93" s="559"/>
      <c r="QAH93" s="559"/>
      <c r="QAI93" s="559"/>
      <c r="QAJ93" s="559"/>
      <c r="QAK93" s="149"/>
      <c r="QAL93" s="559"/>
      <c r="QAM93" s="559"/>
      <c r="QAN93" s="559"/>
      <c r="QAO93" s="559"/>
      <c r="QAP93" s="559"/>
      <c r="QAQ93" s="559"/>
      <c r="QAR93" s="559"/>
      <c r="QAS93" s="559"/>
      <c r="QAT93" s="559"/>
      <c r="QAU93" s="559"/>
      <c r="QAV93" s="149"/>
      <c r="QAW93" s="559"/>
      <c r="QAX93" s="559"/>
      <c r="QAY93" s="559"/>
      <c r="QAZ93" s="559"/>
      <c r="QBA93" s="559"/>
      <c r="QBB93" s="559"/>
      <c r="QBC93" s="559"/>
      <c r="QBD93" s="559"/>
      <c r="QBE93" s="559"/>
      <c r="QBF93" s="559"/>
      <c r="QBG93" s="149"/>
      <c r="QBH93" s="559"/>
      <c r="QBI93" s="559"/>
      <c r="QBJ93" s="559"/>
      <c r="QBK93" s="559"/>
      <c r="QBL93" s="559"/>
      <c r="QBM93" s="559"/>
      <c r="QBN93" s="559"/>
      <c r="QBO93" s="559"/>
      <c r="QBP93" s="559"/>
      <c r="QBQ93" s="559"/>
      <c r="QBR93" s="149"/>
      <c r="QBS93" s="559"/>
      <c r="QBT93" s="559"/>
      <c r="QBU93" s="559"/>
      <c r="QBV93" s="559"/>
      <c r="QBW93" s="559"/>
      <c r="QBX93" s="559"/>
      <c r="QBY93" s="559"/>
      <c r="QBZ93" s="559"/>
      <c r="QCA93" s="559"/>
      <c r="QCB93" s="559"/>
      <c r="QCC93" s="149"/>
      <c r="QCD93" s="559"/>
      <c r="QCE93" s="559"/>
      <c r="QCF93" s="559"/>
      <c r="QCG93" s="559"/>
      <c r="QCH93" s="559"/>
      <c r="QCI93" s="559"/>
      <c r="QCJ93" s="559"/>
      <c r="QCK93" s="559"/>
      <c r="QCL93" s="559"/>
      <c r="QCM93" s="559"/>
      <c r="QCN93" s="149"/>
      <c r="QCO93" s="559"/>
      <c r="QCP93" s="559"/>
      <c r="QCQ93" s="559"/>
      <c r="QCR93" s="559"/>
      <c r="QCS93" s="559"/>
      <c r="QCT93" s="559"/>
      <c r="QCU93" s="559"/>
      <c r="QCV93" s="559"/>
      <c r="QCW93" s="559"/>
      <c r="QCX93" s="559"/>
      <c r="QCY93" s="149"/>
      <c r="QCZ93" s="559"/>
      <c r="QDA93" s="559"/>
      <c r="QDB93" s="559"/>
      <c r="QDC93" s="559"/>
      <c r="QDD93" s="559"/>
      <c r="QDE93" s="559"/>
      <c r="QDF93" s="559"/>
      <c r="QDG93" s="559"/>
      <c r="QDH93" s="559"/>
      <c r="QDI93" s="559"/>
      <c r="QDJ93" s="149"/>
      <c r="QDK93" s="559"/>
      <c r="QDL93" s="559"/>
      <c r="QDM93" s="559"/>
      <c r="QDN93" s="559"/>
      <c r="QDO93" s="559"/>
      <c r="QDP93" s="559"/>
      <c r="QDQ93" s="559"/>
      <c r="QDR93" s="559"/>
      <c r="QDS93" s="559"/>
      <c r="QDT93" s="559"/>
      <c r="QDU93" s="149"/>
      <c r="QDV93" s="559"/>
      <c r="QDW93" s="559"/>
      <c r="QDX93" s="559"/>
      <c r="QDY93" s="559"/>
      <c r="QDZ93" s="559"/>
      <c r="QEA93" s="559"/>
      <c r="QEB93" s="559"/>
      <c r="QEC93" s="559"/>
      <c r="QED93" s="559"/>
      <c r="QEE93" s="559"/>
      <c r="QEF93" s="149"/>
      <c r="QEG93" s="559"/>
      <c r="QEH93" s="559"/>
      <c r="QEI93" s="559"/>
      <c r="QEJ93" s="559"/>
      <c r="QEK93" s="559"/>
      <c r="QEL93" s="559"/>
      <c r="QEM93" s="559"/>
      <c r="QEN93" s="559"/>
      <c r="QEO93" s="559"/>
      <c r="QEP93" s="559"/>
      <c r="QEQ93" s="149"/>
      <c r="QER93" s="559"/>
      <c r="QES93" s="559"/>
      <c r="QET93" s="559"/>
      <c r="QEU93" s="559"/>
      <c r="QEV93" s="559"/>
      <c r="QEW93" s="559"/>
      <c r="QEX93" s="559"/>
      <c r="QEY93" s="559"/>
      <c r="QEZ93" s="559"/>
      <c r="QFA93" s="559"/>
      <c r="QFB93" s="149"/>
      <c r="QFC93" s="559"/>
      <c r="QFD93" s="559"/>
      <c r="QFE93" s="559"/>
      <c r="QFF93" s="559"/>
      <c r="QFG93" s="559"/>
      <c r="QFH93" s="559"/>
      <c r="QFI93" s="559"/>
      <c r="QFJ93" s="559"/>
      <c r="QFK93" s="559"/>
      <c r="QFL93" s="559"/>
      <c r="QFM93" s="149"/>
      <c r="QFN93" s="559"/>
      <c r="QFO93" s="559"/>
      <c r="QFP93" s="559"/>
      <c r="QFQ93" s="559"/>
      <c r="QFR93" s="559"/>
      <c r="QFS93" s="559"/>
      <c r="QFT93" s="559"/>
      <c r="QFU93" s="559"/>
      <c r="QFV93" s="559"/>
      <c r="QFW93" s="559"/>
      <c r="QFX93" s="149"/>
      <c r="QFY93" s="559"/>
      <c r="QFZ93" s="559"/>
      <c r="QGA93" s="559"/>
      <c r="QGB93" s="559"/>
      <c r="QGC93" s="559"/>
      <c r="QGD93" s="559"/>
      <c r="QGE93" s="559"/>
      <c r="QGF93" s="559"/>
      <c r="QGG93" s="559"/>
      <c r="QGH93" s="559"/>
      <c r="QGI93" s="149"/>
      <c r="QGJ93" s="559"/>
      <c r="QGK93" s="559"/>
      <c r="QGL93" s="559"/>
      <c r="QGM93" s="559"/>
      <c r="QGN93" s="559"/>
      <c r="QGO93" s="559"/>
      <c r="QGP93" s="559"/>
      <c r="QGQ93" s="559"/>
      <c r="QGR93" s="559"/>
      <c r="QGS93" s="559"/>
      <c r="QGT93" s="149"/>
      <c r="QGU93" s="559"/>
      <c r="QGV93" s="559"/>
      <c r="QGW93" s="559"/>
      <c r="QGX93" s="559"/>
      <c r="QGY93" s="559"/>
      <c r="QGZ93" s="559"/>
      <c r="QHA93" s="559"/>
      <c r="QHB93" s="559"/>
      <c r="QHC93" s="559"/>
      <c r="QHD93" s="559"/>
      <c r="QHE93" s="149"/>
      <c r="QHF93" s="559"/>
      <c r="QHG93" s="559"/>
      <c r="QHH93" s="559"/>
      <c r="QHI93" s="559"/>
      <c r="QHJ93" s="559"/>
      <c r="QHK93" s="559"/>
      <c r="QHL93" s="559"/>
      <c r="QHM93" s="559"/>
      <c r="QHN93" s="559"/>
      <c r="QHO93" s="559"/>
      <c r="QHP93" s="149"/>
      <c r="QHQ93" s="559"/>
      <c r="QHR93" s="559"/>
      <c r="QHS93" s="559"/>
      <c r="QHT93" s="559"/>
      <c r="QHU93" s="559"/>
      <c r="QHV93" s="559"/>
      <c r="QHW93" s="559"/>
      <c r="QHX93" s="559"/>
      <c r="QHY93" s="559"/>
      <c r="QHZ93" s="559"/>
      <c r="QIA93" s="149"/>
      <c r="QIB93" s="559"/>
      <c r="QIC93" s="559"/>
      <c r="QID93" s="559"/>
      <c r="QIE93" s="559"/>
      <c r="QIF93" s="559"/>
      <c r="QIG93" s="559"/>
      <c r="QIH93" s="559"/>
      <c r="QII93" s="559"/>
      <c r="QIJ93" s="559"/>
      <c r="QIK93" s="559"/>
      <c r="QIL93" s="149"/>
      <c r="QIM93" s="559"/>
      <c r="QIN93" s="559"/>
      <c r="QIO93" s="559"/>
      <c r="QIP93" s="559"/>
      <c r="QIQ93" s="559"/>
      <c r="QIR93" s="559"/>
      <c r="QIS93" s="559"/>
      <c r="QIT93" s="559"/>
      <c r="QIU93" s="559"/>
      <c r="QIV93" s="559"/>
      <c r="QIW93" s="149"/>
      <c r="QIX93" s="559"/>
      <c r="QIY93" s="559"/>
      <c r="QIZ93" s="559"/>
      <c r="QJA93" s="559"/>
      <c r="QJB93" s="559"/>
      <c r="QJC93" s="559"/>
      <c r="QJD93" s="559"/>
      <c r="QJE93" s="559"/>
      <c r="QJF93" s="559"/>
      <c r="QJG93" s="559"/>
      <c r="QJH93" s="149"/>
      <c r="QJI93" s="559"/>
      <c r="QJJ93" s="559"/>
      <c r="QJK93" s="559"/>
      <c r="QJL93" s="559"/>
      <c r="QJM93" s="559"/>
      <c r="QJN93" s="559"/>
      <c r="QJO93" s="559"/>
      <c r="QJP93" s="559"/>
      <c r="QJQ93" s="559"/>
      <c r="QJR93" s="559"/>
      <c r="QJS93" s="149"/>
      <c r="QJT93" s="559"/>
      <c r="QJU93" s="559"/>
      <c r="QJV93" s="559"/>
      <c r="QJW93" s="559"/>
      <c r="QJX93" s="559"/>
      <c r="QJY93" s="559"/>
      <c r="QJZ93" s="559"/>
      <c r="QKA93" s="559"/>
      <c r="QKB93" s="559"/>
      <c r="QKC93" s="559"/>
      <c r="QKD93" s="149"/>
      <c r="QKE93" s="559"/>
      <c r="QKF93" s="559"/>
      <c r="QKG93" s="559"/>
      <c r="QKH93" s="559"/>
      <c r="QKI93" s="559"/>
      <c r="QKJ93" s="559"/>
      <c r="QKK93" s="559"/>
      <c r="QKL93" s="559"/>
      <c r="QKM93" s="559"/>
      <c r="QKN93" s="559"/>
      <c r="QKO93" s="149"/>
      <c r="QKP93" s="559"/>
      <c r="QKQ93" s="559"/>
      <c r="QKR93" s="559"/>
      <c r="QKS93" s="559"/>
      <c r="QKT93" s="559"/>
      <c r="QKU93" s="559"/>
      <c r="QKV93" s="559"/>
      <c r="QKW93" s="559"/>
      <c r="QKX93" s="559"/>
      <c r="QKY93" s="559"/>
      <c r="QKZ93" s="149"/>
      <c r="QLA93" s="559"/>
      <c r="QLB93" s="559"/>
      <c r="QLC93" s="559"/>
      <c r="QLD93" s="559"/>
      <c r="QLE93" s="559"/>
      <c r="QLF93" s="559"/>
      <c r="QLG93" s="559"/>
      <c r="QLH93" s="559"/>
      <c r="QLI93" s="559"/>
      <c r="QLJ93" s="559"/>
      <c r="QLK93" s="149"/>
      <c r="QLL93" s="559"/>
      <c r="QLM93" s="559"/>
      <c r="QLN93" s="559"/>
      <c r="QLO93" s="559"/>
      <c r="QLP93" s="559"/>
      <c r="QLQ93" s="559"/>
      <c r="QLR93" s="559"/>
      <c r="QLS93" s="559"/>
      <c r="QLT93" s="559"/>
      <c r="QLU93" s="559"/>
      <c r="QLV93" s="149"/>
      <c r="QLW93" s="559"/>
      <c r="QLX93" s="559"/>
      <c r="QLY93" s="559"/>
      <c r="QLZ93" s="559"/>
      <c r="QMA93" s="559"/>
      <c r="QMB93" s="559"/>
      <c r="QMC93" s="559"/>
      <c r="QMD93" s="559"/>
      <c r="QME93" s="559"/>
      <c r="QMF93" s="559"/>
      <c r="QMG93" s="149"/>
      <c r="QMH93" s="559"/>
      <c r="QMI93" s="559"/>
      <c r="QMJ93" s="559"/>
      <c r="QMK93" s="559"/>
      <c r="QML93" s="559"/>
      <c r="QMM93" s="559"/>
      <c r="QMN93" s="559"/>
      <c r="QMO93" s="559"/>
      <c r="QMP93" s="559"/>
      <c r="QMQ93" s="559"/>
      <c r="QMR93" s="149"/>
      <c r="QMS93" s="559"/>
      <c r="QMT93" s="559"/>
      <c r="QMU93" s="559"/>
      <c r="QMV93" s="559"/>
      <c r="QMW93" s="559"/>
      <c r="QMX93" s="559"/>
      <c r="QMY93" s="559"/>
      <c r="QMZ93" s="559"/>
      <c r="QNA93" s="559"/>
      <c r="QNB93" s="559"/>
      <c r="QNC93" s="149"/>
      <c r="QND93" s="559"/>
      <c r="QNE93" s="559"/>
      <c r="QNF93" s="559"/>
      <c r="QNG93" s="559"/>
      <c r="QNH93" s="559"/>
      <c r="QNI93" s="559"/>
      <c r="QNJ93" s="559"/>
      <c r="QNK93" s="559"/>
      <c r="QNL93" s="559"/>
      <c r="QNM93" s="559"/>
      <c r="QNN93" s="149"/>
      <c r="QNO93" s="559"/>
      <c r="QNP93" s="559"/>
      <c r="QNQ93" s="559"/>
      <c r="QNR93" s="559"/>
      <c r="QNS93" s="559"/>
      <c r="QNT93" s="559"/>
      <c r="QNU93" s="559"/>
      <c r="QNV93" s="559"/>
      <c r="QNW93" s="559"/>
      <c r="QNX93" s="559"/>
      <c r="QNY93" s="149"/>
      <c r="QNZ93" s="559"/>
      <c r="QOA93" s="559"/>
      <c r="QOB93" s="559"/>
      <c r="QOC93" s="559"/>
      <c r="QOD93" s="559"/>
      <c r="QOE93" s="559"/>
      <c r="QOF93" s="559"/>
      <c r="QOG93" s="559"/>
      <c r="QOH93" s="559"/>
      <c r="QOI93" s="559"/>
      <c r="QOJ93" s="149"/>
      <c r="QOK93" s="559"/>
      <c r="QOL93" s="559"/>
      <c r="QOM93" s="559"/>
      <c r="QON93" s="559"/>
      <c r="QOO93" s="559"/>
      <c r="QOP93" s="559"/>
      <c r="QOQ93" s="559"/>
      <c r="QOR93" s="559"/>
      <c r="QOS93" s="559"/>
      <c r="QOT93" s="559"/>
      <c r="QOU93" s="149"/>
      <c r="QOV93" s="559"/>
      <c r="QOW93" s="559"/>
      <c r="QOX93" s="559"/>
      <c r="QOY93" s="559"/>
      <c r="QOZ93" s="559"/>
      <c r="QPA93" s="559"/>
      <c r="QPB93" s="559"/>
      <c r="QPC93" s="559"/>
      <c r="QPD93" s="559"/>
      <c r="QPE93" s="559"/>
      <c r="QPF93" s="149"/>
      <c r="QPG93" s="559"/>
      <c r="QPH93" s="559"/>
      <c r="QPI93" s="559"/>
      <c r="QPJ93" s="559"/>
      <c r="QPK93" s="559"/>
      <c r="QPL93" s="559"/>
      <c r="QPM93" s="559"/>
      <c r="QPN93" s="559"/>
      <c r="QPO93" s="559"/>
      <c r="QPP93" s="559"/>
      <c r="QPQ93" s="149"/>
      <c r="QPR93" s="559"/>
      <c r="QPS93" s="559"/>
      <c r="QPT93" s="559"/>
      <c r="QPU93" s="559"/>
      <c r="QPV93" s="559"/>
      <c r="QPW93" s="559"/>
      <c r="QPX93" s="559"/>
      <c r="QPY93" s="559"/>
      <c r="QPZ93" s="559"/>
      <c r="QQA93" s="559"/>
      <c r="QQB93" s="149"/>
      <c r="QQC93" s="559"/>
      <c r="QQD93" s="559"/>
      <c r="QQE93" s="559"/>
      <c r="QQF93" s="559"/>
      <c r="QQG93" s="559"/>
      <c r="QQH93" s="559"/>
      <c r="QQI93" s="559"/>
      <c r="QQJ93" s="559"/>
      <c r="QQK93" s="559"/>
      <c r="QQL93" s="559"/>
      <c r="QQM93" s="149"/>
      <c r="QQN93" s="559"/>
      <c r="QQO93" s="559"/>
      <c r="QQP93" s="559"/>
      <c r="QQQ93" s="559"/>
      <c r="QQR93" s="559"/>
      <c r="QQS93" s="559"/>
      <c r="QQT93" s="559"/>
      <c r="QQU93" s="559"/>
      <c r="QQV93" s="559"/>
      <c r="QQW93" s="559"/>
      <c r="QQX93" s="149"/>
      <c r="QQY93" s="559"/>
      <c r="QQZ93" s="559"/>
      <c r="QRA93" s="559"/>
      <c r="QRB93" s="559"/>
      <c r="QRC93" s="559"/>
      <c r="QRD93" s="559"/>
      <c r="QRE93" s="559"/>
      <c r="QRF93" s="559"/>
      <c r="QRG93" s="559"/>
      <c r="QRH93" s="559"/>
      <c r="QRI93" s="149"/>
      <c r="QRJ93" s="559"/>
      <c r="QRK93" s="559"/>
      <c r="QRL93" s="559"/>
      <c r="QRM93" s="559"/>
      <c r="QRN93" s="559"/>
      <c r="QRO93" s="559"/>
      <c r="QRP93" s="559"/>
      <c r="QRQ93" s="559"/>
      <c r="QRR93" s="559"/>
      <c r="QRS93" s="559"/>
      <c r="QRT93" s="149"/>
      <c r="QRU93" s="559"/>
      <c r="QRV93" s="559"/>
      <c r="QRW93" s="559"/>
      <c r="QRX93" s="559"/>
      <c r="QRY93" s="559"/>
      <c r="QRZ93" s="559"/>
      <c r="QSA93" s="559"/>
      <c r="QSB93" s="559"/>
      <c r="QSC93" s="559"/>
      <c r="QSD93" s="559"/>
      <c r="QSE93" s="149"/>
      <c r="QSF93" s="559"/>
      <c r="QSG93" s="559"/>
      <c r="QSH93" s="559"/>
      <c r="QSI93" s="559"/>
      <c r="QSJ93" s="559"/>
      <c r="QSK93" s="559"/>
      <c r="QSL93" s="559"/>
      <c r="QSM93" s="559"/>
      <c r="QSN93" s="559"/>
      <c r="QSO93" s="559"/>
      <c r="QSP93" s="149"/>
      <c r="QSQ93" s="559"/>
      <c r="QSR93" s="559"/>
      <c r="QSS93" s="559"/>
      <c r="QST93" s="559"/>
      <c r="QSU93" s="559"/>
      <c r="QSV93" s="559"/>
      <c r="QSW93" s="559"/>
      <c r="QSX93" s="559"/>
      <c r="QSY93" s="559"/>
      <c r="QSZ93" s="559"/>
      <c r="QTA93" s="149"/>
      <c r="QTB93" s="559"/>
      <c r="QTC93" s="559"/>
      <c r="QTD93" s="559"/>
      <c r="QTE93" s="559"/>
      <c r="QTF93" s="559"/>
      <c r="QTG93" s="559"/>
      <c r="QTH93" s="559"/>
      <c r="QTI93" s="559"/>
      <c r="QTJ93" s="559"/>
      <c r="QTK93" s="559"/>
      <c r="QTL93" s="149"/>
      <c r="QTM93" s="559"/>
      <c r="QTN93" s="559"/>
      <c r="QTO93" s="559"/>
      <c r="QTP93" s="559"/>
      <c r="QTQ93" s="559"/>
      <c r="QTR93" s="559"/>
      <c r="QTS93" s="559"/>
      <c r="QTT93" s="559"/>
      <c r="QTU93" s="559"/>
      <c r="QTV93" s="559"/>
      <c r="QTW93" s="149"/>
      <c r="QTX93" s="559"/>
      <c r="QTY93" s="559"/>
      <c r="QTZ93" s="559"/>
      <c r="QUA93" s="559"/>
      <c r="QUB93" s="559"/>
      <c r="QUC93" s="559"/>
      <c r="QUD93" s="559"/>
      <c r="QUE93" s="559"/>
      <c r="QUF93" s="559"/>
      <c r="QUG93" s="559"/>
      <c r="QUH93" s="149"/>
      <c r="QUI93" s="559"/>
      <c r="QUJ93" s="559"/>
      <c r="QUK93" s="559"/>
      <c r="QUL93" s="559"/>
      <c r="QUM93" s="559"/>
      <c r="QUN93" s="559"/>
      <c r="QUO93" s="559"/>
      <c r="QUP93" s="559"/>
      <c r="QUQ93" s="559"/>
      <c r="QUR93" s="559"/>
      <c r="QUS93" s="149"/>
      <c r="QUT93" s="559"/>
      <c r="QUU93" s="559"/>
      <c r="QUV93" s="559"/>
      <c r="QUW93" s="559"/>
      <c r="QUX93" s="559"/>
      <c r="QUY93" s="559"/>
      <c r="QUZ93" s="559"/>
      <c r="QVA93" s="559"/>
      <c r="QVB93" s="559"/>
      <c r="QVC93" s="559"/>
      <c r="QVD93" s="149"/>
      <c r="QVE93" s="559"/>
      <c r="QVF93" s="559"/>
      <c r="QVG93" s="559"/>
      <c r="QVH93" s="559"/>
      <c r="QVI93" s="559"/>
      <c r="QVJ93" s="559"/>
      <c r="QVK93" s="559"/>
      <c r="QVL93" s="559"/>
      <c r="QVM93" s="559"/>
      <c r="QVN93" s="559"/>
      <c r="QVO93" s="149"/>
      <c r="QVP93" s="559"/>
      <c r="QVQ93" s="559"/>
      <c r="QVR93" s="559"/>
      <c r="QVS93" s="559"/>
      <c r="QVT93" s="559"/>
      <c r="QVU93" s="559"/>
      <c r="QVV93" s="559"/>
      <c r="QVW93" s="559"/>
      <c r="QVX93" s="559"/>
      <c r="QVY93" s="559"/>
      <c r="QVZ93" s="149"/>
      <c r="QWA93" s="559"/>
      <c r="QWB93" s="559"/>
      <c r="QWC93" s="559"/>
      <c r="QWD93" s="559"/>
      <c r="QWE93" s="559"/>
      <c r="QWF93" s="559"/>
      <c r="QWG93" s="559"/>
      <c r="QWH93" s="559"/>
      <c r="QWI93" s="559"/>
      <c r="QWJ93" s="559"/>
      <c r="QWK93" s="149"/>
      <c r="QWL93" s="559"/>
      <c r="QWM93" s="559"/>
      <c r="QWN93" s="559"/>
      <c r="QWO93" s="559"/>
      <c r="QWP93" s="559"/>
      <c r="QWQ93" s="559"/>
      <c r="QWR93" s="559"/>
      <c r="QWS93" s="559"/>
      <c r="QWT93" s="559"/>
      <c r="QWU93" s="559"/>
      <c r="QWV93" s="149"/>
      <c r="QWW93" s="559"/>
      <c r="QWX93" s="559"/>
      <c r="QWY93" s="559"/>
      <c r="QWZ93" s="559"/>
      <c r="QXA93" s="559"/>
      <c r="QXB93" s="559"/>
      <c r="QXC93" s="559"/>
      <c r="QXD93" s="559"/>
      <c r="QXE93" s="559"/>
      <c r="QXF93" s="559"/>
      <c r="QXG93" s="149"/>
      <c r="QXH93" s="559"/>
      <c r="QXI93" s="559"/>
      <c r="QXJ93" s="559"/>
      <c r="QXK93" s="559"/>
      <c r="QXL93" s="559"/>
      <c r="QXM93" s="559"/>
      <c r="QXN93" s="559"/>
      <c r="QXO93" s="559"/>
      <c r="QXP93" s="559"/>
      <c r="QXQ93" s="559"/>
      <c r="QXR93" s="149"/>
      <c r="QXS93" s="559"/>
      <c r="QXT93" s="559"/>
      <c r="QXU93" s="559"/>
      <c r="QXV93" s="559"/>
      <c r="QXW93" s="559"/>
      <c r="QXX93" s="559"/>
      <c r="QXY93" s="559"/>
      <c r="QXZ93" s="559"/>
      <c r="QYA93" s="559"/>
      <c r="QYB93" s="559"/>
      <c r="QYC93" s="149"/>
      <c r="QYD93" s="559"/>
      <c r="QYE93" s="559"/>
      <c r="QYF93" s="559"/>
      <c r="QYG93" s="559"/>
      <c r="QYH93" s="559"/>
      <c r="QYI93" s="559"/>
      <c r="QYJ93" s="559"/>
      <c r="QYK93" s="559"/>
      <c r="QYL93" s="559"/>
      <c r="QYM93" s="559"/>
      <c r="QYN93" s="149"/>
      <c r="QYO93" s="559"/>
      <c r="QYP93" s="559"/>
      <c r="QYQ93" s="559"/>
      <c r="QYR93" s="559"/>
      <c r="QYS93" s="559"/>
      <c r="QYT93" s="559"/>
      <c r="QYU93" s="559"/>
      <c r="QYV93" s="559"/>
      <c r="QYW93" s="559"/>
      <c r="QYX93" s="559"/>
      <c r="QYY93" s="149"/>
      <c r="QYZ93" s="559"/>
      <c r="QZA93" s="559"/>
      <c r="QZB93" s="559"/>
      <c r="QZC93" s="559"/>
      <c r="QZD93" s="559"/>
      <c r="QZE93" s="559"/>
      <c r="QZF93" s="559"/>
      <c r="QZG93" s="559"/>
      <c r="QZH93" s="559"/>
      <c r="QZI93" s="559"/>
      <c r="QZJ93" s="149"/>
      <c r="QZK93" s="559"/>
      <c r="QZL93" s="559"/>
      <c r="QZM93" s="559"/>
      <c r="QZN93" s="559"/>
      <c r="QZO93" s="559"/>
      <c r="QZP93" s="559"/>
      <c r="QZQ93" s="559"/>
      <c r="QZR93" s="559"/>
      <c r="QZS93" s="559"/>
      <c r="QZT93" s="559"/>
      <c r="QZU93" s="149"/>
      <c r="QZV93" s="559"/>
      <c r="QZW93" s="559"/>
      <c r="QZX93" s="559"/>
      <c r="QZY93" s="559"/>
      <c r="QZZ93" s="559"/>
      <c r="RAA93" s="559"/>
      <c r="RAB93" s="559"/>
      <c r="RAC93" s="559"/>
      <c r="RAD93" s="559"/>
      <c r="RAE93" s="559"/>
      <c r="RAF93" s="149"/>
      <c r="RAG93" s="559"/>
      <c r="RAH93" s="559"/>
      <c r="RAI93" s="559"/>
      <c r="RAJ93" s="559"/>
      <c r="RAK93" s="559"/>
      <c r="RAL93" s="559"/>
      <c r="RAM93" s="559"/>
      <c r="RAN93" s="559"/>
      <c r="RAO93" s="559"/>
      <c r="RAP93" s="559"/>
      <c r="RAQ93" s="149"/>
      <c r="RAR93" s="559"/>
      <c r="RAS93" s="559"/>
      <c r="RAT93" s="559"/>
      <c r="RAU93" s="559"/>
      <c r="RAV93" s="559"/>
      <c r="RAW93" s="559"/>
      <c r="RAX93" s="559"/>
      <c r="RAY93" s="559"/>
      <c r="RAZ93" s="559"/>
      <c r="RBA93" s="559"/>
      <c r="RBB93" s="149"/>
      <c r="RBC93" s="559"/>
      <c r="RBD93" s="559"/>
      <c r="RBE93" s="559"/>
      <c r="RBF93" s="559"/>
      <c r="RBG93" s="559"/>
      <c r="RBH93" s="559"/>
      <c r="RBI93" s="559"/>
      <c r="RBJ93" s="559"/>
      <c r="RBK93" s="559"/>
      <c r="RBL93" s="559"/>
      <c r="RBM93" s="149"/>
      <c r="RBN93" s="559"/>
      <c r="RBO93" s="559"/>
      <c r="RBP93" s="559"/>
      <c r="RBQ93" s="559"/>
      <c r="RBR93" s="559"/>
      <c r="RBS93" s="559"/>
      <c r="RBT93" s="559"/>
      <c r="RBU93" s="559"/>
      <c r="RBV93" s="559"/>
      <c r="RBW93" s="559"/>
      <c r="RBX93" s="149"/>
      <c r="RBY93" s="559"/>
      <c r="RBZ93" s="559"/>
      <c r="RCA93" s="559"/>
      <c r="RCB93" s="559"/>
      <c r="RCC93" s="559"/>
      <c r="RCD93" s="559"/>
      <c r="RCE93" s="559"/>
      <c r="RCF93" s="559"/>
      <c r="RCG93" s="559"/>
      <c r="RCH93" s="559"/>
      <c r="RCI93" s="149"/>
      <c r="RCJ93" s="559"/>
      <c r="RCK93" s="559"/>
      <c r="RCL93" s="559"/>
      <c r="RCM93" s="559"/>
      <c r="RCN93" s="559"/>
      <c r="RCO93" s="559"/>
      <c r="RCP93" s="559"/>
      <c r="RCQ93" s="559"/>
      <c r="RCR93" s="559"/>
      <c r="RCS93" s="559"/>
      <c r="RCT93" s="149"/>
      <c r="RCU93" s="559"/>
      <c r="RCV93" s="559"/>
      <c r="RCW93" s="559"/>
      <c r="RCX93" s="559"/>
      <c r="RCY93" s="559"/>
      <c r="RCZ93" s="559"/>
      <c r="RDA93" s="559"/>
      <c r="RDB93" s="559"/>
      <c r="RDC93" s="559"/>
      <c r="RDD93" s="559"/>
      <c r="RDE93" s="149"/>
      <c r="RDF93" s="559"/>
      <c r="RDG93" s="559"/>
      <c r="RDH93" s="559"/>
      <c r="RDI93" s="559"/>
      <c r="RDJ93" s="559"/>
      <c r="RDK93" s="559"/>
      <c r="RDL93" s="559"/>
      <c r="RDM93" s="559"/>
      <c r="RDN93" s="559"/>
      <c r="RDO93" s="559"/>
      <c r="RDP93" s="149"/>
      <c r="RDQ93" s="559"/>
      <c r="RDR93" s="559"/>
      <c r="RDS93" s="559"/>
      <c r="RDT93" s="559"/>
      <c r="RDU93" s="559"/>
      <c r="RDV93" s="559"/>
      <c r="RDW93" s="559"/>
      <c r="RDX93" s="559"/>
      <c r="RDY93" s="559"/>
      <c r="RDZ93" s="559"/>
      <c r="REA93" s="149"/>
      <c r="REB93" s="559"/>
      <c r="REC93" s="559"/>
      <c r="RED93" s="559"/>
      <c r="REE93" s="559"/>
      <c r="REF93" s="559"/>
      <c r="REG93" s="559"/>
      <c r="REH93" s="559"/>
      <c r="REI93" s="559"/>
      <c r="REJ93" s="559"/>
      <c r="REK93" s="559"/>
      <c r="REL93" s="149"/>
      <c r="REM93" s="559"/>
      <c r="REN93" s="559"/>
      <c r="REO93" s="559"/>
      <c r="REP93" s="559"/>
      <c r="REQ93" s="559"/>
      <c r="RER93" s="559"/>
      <c r="RES93" s="559"/>
      <c r="RET93" s="559"/>
      <c r="REU93" s="559"/>
      <c r="REV93" s="559"/>
      <c r="REW93" s="149"/>
      <c r="REX93" s="559"/>
      <c r="REY93" s="559"/>
      <c r="REZ93" s="559"/>
      <c r="RFA93" s="559"/>
      <c r="RFB93" s="559"/>
      <c r="RFC93" s="559"/>
      <c r="RFD93" s="559"/>
      <c r="RFE93" s="559"/>
      <c r="RFF93" s="559"/>
      <c r="RFG93" s="559"/>
      <c r="RFH93" s="149"/>
      <c r="RFI93" s="559"/>
      <c r="RFJ93" s="559"/>
      <c r="RFK93" s="559"/>
      <c r="RFL93" s="559"/>
      <c r="RFM93" s="559"/>
      <c r="RFN93" s="559"/>
      <c r="RFO93" s="559"/>
      <c r="RFP93" s="559"/>
      <c r="RFQ93" s="559"/>
      <c r="RFR93" s="559"/>
      <c r="RFS93" s="149"/>
      <c r="RFT93" s="559"/>
      <c r="RFU93" s="559"/>
      <c r="RFV93" s="559"/>
      <c r="RFW93" s="559"/>
      <c r="RFX93" s="559"/>
      <c r="RFY93" s="559"/>
      <c r="RFZ93" s="559"/>
      <c r="RGA93" s="559"/>
      <c r="RGB93" s="559"/>
      <c r="RGC93" s="559"/>
      <c r="RGD93" s="149"/>
      <c r="RGE93" s="559"/>
      <c r="RGF93" s="559"/>
      <c r="RGG93" s="559"/>
      <c r="RGH93" s="559"/>
      <c r="RGI93" s="559"/>
      <c r="RGJ93" s="559"/>
      <c r="RGK93" s="559"/>
      <c r="RGL93" s="559"/>
      <c r="RGM93" s="559"/>
      <c r="RGN93" s="559"/>
      <c r="RGO93" s="149"/>
      <c r="RGP93" s="559"/>
      <c r="RGQ93" s="559"/>
      <c r="RGR93" s="559"/>
      <c r="RGS93" s="559"/>
      <c r="RGT93" s="559"/>
      <c r="RGU93" s="559"/>
      <c r="RGV93" s="559"/>
      <c r="RGW93" s="559"/>
      <c r="RGX93" s="559"/>
      <c r="RGY93" s="559"/>
      <c r="RGZ93" s="149"/>
      <c r="RHA93" s="559"/>
      <c r="RHB93" s="559"/>
      <c r="RHC93" s="559"/>
      <c r="RHD93" s="559"/>
      <c r="RHE93" s="559"/>
      <c r="RHF93" s="559"/>
      <c r="RHG93" s="559"/>
      <c r="RHH93" s="559"/>
      <c r="RHI93" s="559"/>
      <c r="RHJ93" s="559"/>
      <c r="RHK93" s="149"/>
      <c r="RHL93" s="559"/>
      <c r="RHM93" s="559"/>
      <c r="RHN93" s="559"/>
      <c r="RHO93" s="559"/>
      <c r="RHP93" s="559"/>
      <c r="RHQ93" s="559"/>
      <c r="RHR93" s="559"/>
      <c r="RHS93" s="559"/>
      <c r="RHT93" s="559"/>
      <c r="RHU93" s="559"/>
      <c r="RHV93" s="149"/>
      <c r="RHW93" s="559"/>
      <c r="RHX93" s="559"/>
      <c r="RHY93" s="559"/>
      <c r="RHZ93" s="559"/>
      <c r="RIA93" s="559"/>
      <c r="RIB93" s="559"/>
      <c r="RIC93" s="559"/>
      <c r="RID93" s="559"/>
      <c r="RIE93" s="559"/>
      <c r="RIF93" s="559"/>
      <c r="RIG93" s="149"/>
      <c r="RIH93" s="559"/>
      <c r="RII93" s="559"/>
      <c r="RIJ93" s="559"/>
      <c r="RIK93" s="559"/>
      <c r="RIL93" s="559"/>
      <c r="RIM93" s="559"/>
      <c r="RIN93" s="559"/>
      <c r="RIO93" s="559"/>
      <c r="RIP93" s="559"/>
      <c r="RIQ93" s="559"/>
      <c r="RIR93" s="149"/>
      <c r="RIS93" s="559"/>
      <c r="RIT93" s="559"/>
      <c r="RIU93" s="559"/>
      <c r="RIV93" s="559"/>
      <c r="RIW93" s="559"/>
      <c r="RIX93" s="559"/>
      <c r="RIY93" s="559"/>
      <c r="RIZ93" s="559"/>
      <c r="RJA93" s="559"/>
      <c r="RJB93" s="559"/>
      <c r="RJC93" s="149"/>
      <c r="RJD93" s="559"/>
      <c r="RJE93" s="559"/>
      <c r="RJF93" s="559"/>
      <c r="RJG93" s="559"/>
      <c r="RJH93" s="559"/>
      <c r="RJI93" s="559"/>
      <c r="RJJ93" s="559"/>
      <c r="RJK93" s="559"/>
      <c r="RJL93" s="559"/>
      <c r="RJM93" s="559"/>
      <c r="RJN93" s="149"/>
      <c r="RJO93" s="559"/>
      <c r="RJP93" s="559"/>
      <c r="RJQ93" s="559"/>
      <c r="RJR93" s="559"/>
      <c r="RJS93" s="559"/>
      <c r="RJT93" s="559"/>
      <c r="RJU93" s="559"/>
      <c r="RJV93" s="559"/>
      <c r="RJW93" s="559"/>
      <c r="RJX93" s="559"/>
      <c r="RJY93" s="149"/>
      <c r="RJZ93" s="559"/>
      <c r="RKA93" s="559"/>
      <c r="RKB93" s="559"/>
      <c r="RKC93" s="559"/>
      <c r="RKD93" s="559"/>
      <c r="RKE93" s="559"/>
      <c r="RKF93" s="559"/>
      <c r="RKG93" s="559"/>
      <c r="RKH93" s="559"/>
      <c r="RKI93" s="559"/>
      <c r="RKJ93" s="149"/>
      <c r="RKK93" s="559"/>
      <c r="RKL93" s="559"/>
      <c r="RKM93" s="559"/>
      <c r="RKN93" s="559"/>
      <c r="RKO93" s="559"/>
      <c r="RKP93" s="559"/>
      <c r="RKQ93" s="559"/>
      <c r="RKR93" s="559"/>
      <c r="RKS93" s="559"/>
      <c r="RKT93" s="559"/>
      <c r="RKU93" s="149"/>
      <c r="RKV93" s="559"/>
      <c r="RKW93" s="559"/>
      <c r="RKX93" s="559"/>
      <c r="RKY93" s="559"/>
      <c r="RKZ93" s="559"/>
      <c r="RLA93" s="559"/>
      <c r="RLB93" s="559"/>
      <c r="RLC93" s="559"/>
      <c r="RLD93" s="559"/>
      <c r="RLE93" s="559"/>
      <c r="RLF93" s="149"/>
      <c r="RLG93" s="559"/>
      <c r="RLH93" s="559"/>
      <c r="RLI93" s="559"/>
      <c r="RLJ93" s="559"/>
      <c r="RLK93" s="559"/>
      <c r="RLL93" s="559"/>
      <c r="RLM93" s="559"/>
      <c r="RLN93" s="559"/>
      <c r="RLO93" s="559"/>
      <c r="RLP93" s="559"/>
      <c r="RLQ93" s="149"/>
      <c r="RLR93" s="559"/>
      <c r="RLS93" s="559"/>
      <c r="RLT93" s="559"/>
      <c r="RLU93" s="559"/>
      <c r="RLV93" s="559"/>
      <c r="RLW93" s="559"/>
      <c r="RLX93" s="559"/>
      <c r="RLY93" s="559"/>
      <c r="RLZ93" s="559"/>
      <c r="RMA93" s="559"/>
      <c r="RMB93" s="149"/>
      <c r="RMC93" s="559"/>
      <c r="RMD93" s="559"/>
      <c r="RME93" s="559"/>
      <c r="RMF93" s="559"/>
      <c r="RMG93" s="559"/>
      <c r="RMH93" s="559"/>
      <c r="RMI93" s="559"/>
      <c r="RMJ93" s="559"/>
      <c r="RMK93" s="559"/>
      <c r="RML93" s="559"/>
      <c r="RMM93" s="149"/>
      <c r="RMN93" s="559"/>
      <c r="RMO93" s="559"/>
      <c r="RMP93" s="559"/>
      <c r="RMQ93" s="559"/>
      <c r="RMR93" s="559"/>
      <c r="RMS93" s="559"/>
      <c r="RMT93" s="559"/>
      <c r="RMU93" s="559"/>
      <c r="RMV93" s="559"/>
      <c r="RMW93" s="559"/>
      <c r="RMX93" s="149"/>
      <c r="RMY93" s="559"/>
      <c r="RMZ93" s="559"/>
      <c r="RNA93" s="559"/>
      <c r="RNB93" s="559"/>
      <c r="RNC93" s="559"/>
      <c r="RND93" s="559"/>
      <c r="RNE93" s="559"/>
      <c r="RNF93" s="559"/>
      <c r="RNG93" s="559"/>
      <c r="RNH93" s="559"/>
      <c r="RNI93" s="149"/>
      <c r="RNJ93" s="559"/>
      <c r="RNK93" s="559"/>
      <c r="RNL93" s="559"/>
      <c r="RNM93" s="559"/>
      <c r="RNN93" s="559"/>
      <c r="RNO93" s="559"/>
      <c r="RNP93" s="559"/>
      <c r="RNQ93" s="559"/>
      <c r="RNR93" s="559"/>
      <c r="RNS93" s="559"/>
      <c r="RNT93" s="149"/>
      <c r="RNU93" s="559"/>
      <c r="RNV93" s="559"/>
      <c r="RNW93" s="559"/>
      <c r="RNX93" s="559"/>
      <c r="RNY93" s="559"/>
      <c r="RNZ93" s="559"/>
      <c r="ROA93" s="559"/>
      <c r="ROB93" s="559"/>
      <c r="ROC93" s="559"/>
      <c r="ROD93" s="559"/>
      <c r="ROE93" s="149"/>
      <c r="ROF93" s="559"/>
      <c r="ROG93" s="559"/>
      <c r="ROH93" s="559"/>
      <c r="ROI93" s="559"/>
      <c r="ROJ93" s="559"/>
      <c r="ROK93" s="559"/>
      <c r="ROL93" s="559"/>
      <c r="ROM93" s="559"/>
      <c r="RON93" s="559"/>
      <c r="ROO93" s="559"/>
      <c r="ROP93" s="149"/>
      <c r="ROQ93" s="559"/>
      <c r="ROR93" s="559"/>
      <c r="ROS93" s="559"/>
      <c r="ROT93" s="559"/>
      <c r="ROU93" s="559"/>
      <c r="ROV93" s="559"/>
      <c r="ROW93" s="559"/>
      <c r="ROX93" s="559"/>
      <c r="ROY93" s="559"/>
      <c r="ROZ93" s="559"/>
      <c r="RPA93" s="149"/>
      <c r="RPB93" s="559"/>
      <c r="RPC93" s="559"/>
      <c r="RPD93" s="559"/>
      <c r="RPE93" s="559"/>
      <c r="RPF93" s="559"/>
      <c r="RPG93" s="559"/>
      <c r="RPH93" s="559"/>
      <c r="RPI93" s="559"/>
      <c r="RPJ93" s="559"/>
      <c r="RPK93" s="559"/>
      <c r="RPL93" s="149"/>
      <c r="RPM93" s="559"/>
      <c r="RPN93" s="559"/>
      <c r="RPO93" s="559"/>
      <c r="RPP93" s="559"/>
      <c r="RPQ93" s="559"/>
      <c r="RPR93" s="559"/>
      <c r="RPS93" s="559"/>
      <c r="RPT93" s="559"/>
      <c r="RPU93" s="559"/>
      <c r="RPV93" s="559"/>
      <c r="RPW93" s="149"/>
      <c r="RPX93" s="559"/>
      <c r="RPY93" s="559"/>
      <c r="RPZ93" s="559"/>
      <c r="RQA93" s="559"/>
      <c r="RQB93" s="559"/>
      <c r="RQC93" s="559"/>
      <c r="RQD93" s="559"/>
      <c r="RQE93" s="559"/>
      <c r="RQF93" s="559"/>
      <c r="RQG93" s="559"/>
      <c r="RQH93" s="149"/>
      <c r="RQI93" s="559"/>
      <c r="RQJ93" s="559"/>
      <c r="RQK93" s="559"/>
      <c r="RQL93" s="559"/>
      <c r="RQM93" s="559"/>
      <c r="RQN93" s="559"/>
      <c r="RQO93" s="559"/>
      <c r="RQP93" s="559"/>
      <c r="RQQ93" s="559"/>
      <c r="RQR93" s="559"/>
      <c r="RQS93" s="149"/>
      <c r="RQT93" s="559"/>
      <c r="RQU93" s="559"/>
      <c r="RQV93" s="559"/>
      <c r="RQW93" s="559"/>
      <c r="RQX93" s="559"/>
      <c r="RQY93" s="559"/>
      <c r="RQZ93" s="559"/>
      <c r="RRA93" s="559"/>
      <c r="RRB93" s="559"/>
      <c r="RRC93" s="559"/>
      <c r="RRD93" s="149"/>
      <c r="RRE93" s="559"/>
      <c r="RRF93" s="559"/>
      <c r="RRG93" s="559"/>
      <c r="RRH93" s="559"/>
      <c r="RRI93" s="559"/>
      <c r="RRJ93" s="559"/>
      <c r="RRK93" s="559"/>
      <c r="RRL93" s="559"/>
      <c r="RRM93" s="559"/>
      <c r="RRN93" s="559"/>
      <c r="RRO93" s="149"/>
      <c r="RRP93" s="559"/>
      <c r="RRQ93" s="559"/>
      <c r="RRR93" s="559"/>
      <c r="RRS93" s="559"/>
      <c r="RRT93" s="559"/>
      <c r="RRU93" s="559"/>
      <c r="RRV93" s="559"/>
      <c r="RRW93" s="559"/>
      <c r="RRX93" s="559"/>
      <c r="RRY93" s="559"/>
      <c r="RRZ93" s="149"/>
      <c r="RSA93" s="559"/>
      <c r="RSB93" s="559"/>
      <c r="RSC93" s="559"/>
      <c r="RSD93" s="559"/>
      <c r="RSE93" s="559"/>
      <c r="RSF93" s="559"/>
      <c r="RSG93" s="559"/>
      <c r="RSH93" s="559"/>
      <c r="RSI93" s="559"/>
      <c r="RSJ93" s="559"/>
      <c r="RSK93" s="149"/>
      <c r="RSL93" s="559"/>
      <c r="RSM93" s="559"/>
      <c r="RSN93" s="559"/>
      <c r="RSO93" s="559"/>
      <c r="RSP93" s="559"/>
      <c r="RSQ93" s="559"/>
      <c r="RSR93" s="559"/>
      <c r="RSS93" s="559"/>
      <c r="RST93" s="559"/>
      <c r="RSU93" s="559"/>
      <c r="RSV93" s="149"/>
      <c r="RSW93" s="559"/>
      <c r="RSX93" s="559"/>
      <c r="RSY93" s="559"/>
      <c r="RSZ93" s="559"/>
      <c r="RTA93" s="559"/>
      <c r="RTB93" s="559"/>
      <c r="RTC93" s="559"/>
      <c r="RTD93" s="559"/>
      <c r="RTE93" s="559"/>
      <c r="RTF93" s="559"/>
      <c r="RTG93" s="149"/>
      <c r="RTH93" s="559"/>
      <c r="RTI93" s="559"/>
      <c r="RTJ93" s="559"/>
      <c r="RTK93" s="559"/>
      <c r="RTL93" s="559"/>
      <c r="RTM93" s="559"/>
      <c r="RTN93" s="559"/>
      <c r="RTO93" s="559"/>
      <c r="RTP93" s="559"/>
      <c r="RTQ93" s="559"/>
      <c r="RTR93" s="149"/>
      <c r="RTS93" s="559"/>
      <c r="RTT93" s="559"/>
      <c r="RTU93" s="559"/>
      <c r="RTV93" s="559"/>
      <c r="RTW93" s="559"/>
      <c r="RTX93" s="559"/>
      <c r="RTY93" s="559"/>
      <c r="RTZ93" s="559"/>
      <c r="RUA93" s="559"/>
      <c r="RUB93" s="559"/>
      <c r="RUC93" s="149"/>
      <c r="RUD93" s="559"/>
      <c r="RUE93" s="559"/>
      <c r="RUF93" s="559"/>
      <c r="RUG93" s="559"/>
      <c r="RUH93" s="559"/>
      <c r="RUI93" s="559"/>
      <c r="RUJ93" s="559"/>
      <c r="RUK93" s="559"/>
      <c r="RUL93" s="559"/>
      <c r="RUM93" s="559"/>
      <c r="RUN93" s="149"/>
      <c r="RUO93" s="559"/>
      <c r="RUP93" s="559"/>
      <c r="RUQ93" s="559"/>
      <c r="RUR93" s="559"/>
      <c r="RUS93" s="559"/>
      <c r="RUT93" s="559"/>
      <c r="RUU93" s="559"/>
      <c r="RUV93" s="559"/>
      <c r="RUW93" s="559"/>
      <c r="RUX93" s="559"/>
      <c r="RUY93" s="149"/>
      <c r="RUZ93" s="559"/>
      <c r="RVA93" s="559"/>
      <c r="RVB93" s="559"/>
      <c r="RVC93" s="559"/>
      <c r="RVD93" s="559"/>
      <c r="RVE93" s="559"/>
      <c r="RVF93" s="559"/>
      <c r="RVG93" s="559"/>
      <c r="RVH93" s="559"/>
      <c r="RVI93" s="559"/>
      <c r="RVJ93" s="149"/>
      <c r="RVK93" s="559"/>
      <c r="RVL93" s="559"/>
      <c r="RVM93" s="559"/>
      <c r="RVN93" s="559"/>
      <c r="RVO93" s="559"/>
      <c r="RVP93" s="559"/>
      <c r="RVQ93" s="559"/>
      <c r="RVR93" s="559"/>
      <c r="RVS93" s="559"/>
      <c r="RVT93" s="559"/>
      <c r="RVU93" s="149"/>
      <c r="RVV93" s="559"/>
      <c r="RVW93" s="559"/>
      <c r="RVX93" s="559"/>
      <c r="RVY93" s="559"/>
      <c r="RVZ93" s="559"/>
      <c r="RWA93" s="559"/>
      <c r="RWB93" s="559"/>
      <c r="RWC93" s="559"/>
      <c r="RWD93" s="559"/>
      <c r="RWE93" s="559"/>
      <c r="RWF93" s="149"/>
      <c r="RWG93" s="559"/>
      <c r="RWH93" s="559"/>
      <c r="RWI93" s="559"/>
      <c r="RWJ93" s="559"/>
      <c r="RWK93" s="559"/>
      <c r="RWL93" s="559"/>
      <c r="RWM93" s="559"/>
      <c r="RWN93" s="559"/>
      <c r="RWO93" s="559"/>
      <c r="RWP93" s="559"/>
      <c r="RWQ93" s="149"/>
      <c r="RWR93" s="559"/>
      <c r="RWS93" s="559"/>
      <c r="RWT93" s="559"/>
      <c r="RWU93" s="559"/>
      <c r="RWV93" s="559"/>
      <c r="RWW93" s="559"/>
      <c r="RWX93" s="559"/>
      <c r="RWY93" s="559"/>
      <c r="RWZ93" s="559"/>
      <c r="RXA93" s="559"/>
      <c r="RXB93" s="149"/>
      <c r="RXC93" s="559"/>
      <c r="RXD93" s="559"/>
      <c r="RXE93" s="559"/>
      <c r="RXF93" s="559"/>
      <c r="RXG93" s="559"/>
      <c r="RXH93" s="559"/>
      <c r="RXI93" s="559"/>
      <c r="RXJ93" s="559"/>
      <c r="RXK93" s="559"/>
      <c r="RXL93" s="559"/>
      <c r="RXM93" s="149"/>
      <c r="RXN93" s="559"/>
      <c r="RXO93" s="559"/>
      <c r="RXP93" s="559"/>
      <c r="RXQ93" s="559"/>
      <c r="RXR93" s="559"/>
      <c r="RXS93" s="559"/>
      <c r="RXT93" s="559"/>
      <c r="RXU93" s="559"/>
      <c r="RXV93" s="559"/>
      <c r="RXW93" s="559"/>
      <c r="RXX93" s="149"/>
      <c r="RXY93" s="559"/>
      <c r="RXZ93" s="559"/>
      <c r="RYA93" s="559"/>
      <c r="RYB93" s="559"/>
      <c r="RYC93" s="559"/>
      <c r="RYD93" s="559"/>
      <c r="RYE93" s="559"/>
      <c r="RYF93" s="559"/>
      <c r="RYG93" s="559"/>
      <c r="RYH93" s="559"/>
      <c r="RYI93" s="149"/>
      <c r="RYJ93" s="559"/>
      <c r="RYK93" s="559"/>
      <c r="RYL93" s="559"/>
      <c r="RYM93" s="559"/>
      <c r="RYN93" s="559"/>
      <c r="RYO93" s="559"/>
      <c r="RYP93" s="559"/>
      <c r="RYQ93" s="559"/>
      <c r="RYR93" s="559"/>
      <c r="RYS93" s="559"/>
      <c r="RYT93" s="149"/>
      <c r="RYU93" s="559"/>
      <c r="RYV93" s="559"/>
      <c r="RYW93" s="559"/>
      <c r="RYX93" s="559"/>
      <c r="RYY93" s="559"/>
      <c r="RYZ93" s="559"/>
      <c r="RZA93" s="559"/>
      <c r="RZB93" s="559"/>
      <c r="RZC93" s="559"/>
      <c r="RZD93" s="559"/>
      <c r="RZE93" s="149"/>
      <c r="RZF93" s="559"/>
      <c r="RZG93" s="559"/>
      <c r="RZH93" s="559"/>
      <c r="RZI93" s="559"/>
      <c r="RZJ93" s="559"/>
      <c r="RZK93" s="559"/>
      <c r="RZL93" s="559"/>
      <c r="RZM93" s="559"/>
      <c r="RZN93" s="559"/>
      <c r="RZO93" s="559"/>
      <c r="RZP93" s="149"/>
      <c r="RZQ93" s="559"/>
      <c r="RZR93" s="559"/>
      <c r="RZS93" s="559"/>
      <c r="RZT93" s="559"/>
      <c r="RZU93" s="559"/>
      <c r="RZV93" s="559"/>
      <c r="RZW93" s="559"/>
      <c r="RZX93" s="559"/>
      <c r="RZY93" s="559"/>
      <c r="RZZ93" s="559"/>
      <c r="SAA93" s="149"/>
      <c r="SAB93" s="559"/>
      <c r="SAC93" s="559"/>
      <c r="SAD93" s="559"/>
      <c r="SAE93" s="559"/>
      <c r="SAF93" s="559"/>
      <c r="SAG93" s="559"/>
      <c r="SAH93" s="559"/>
      <c r="SAI93" s="559"/>
      <c r="SAJ93" s="559"/>
      <c r="SAK93" s="559"/>
      <c r="SAL93" s="149"/>
      <c r="SAM93" s="559"/>
      <c r="SAN93" s="559"/>
      <c r="SAO93" s="559"/>
      <c r="SAP93" s="559"/>
      <c r="SAQ93" s="559"/>
      <c r="SAR93" s="559"/>
      <c r="SAS93" s="559"/>
      <c r="SAT93" s="559"/>
      <c r="SAU93" s="559"/>
      <c r="SAV93" s="559"/>
      <c r="SAW93" s="149"/>
      <c r="SAX93" s="559"/>
      <c r="SAY93" s="559"/>
      <c r="SAZ93" s="559"/>
      <c r="SBA93" s="559"/>
      <c r="SBB93" s="559"/>
      <c r="SBC93" s="559"/>
      <c r="SBD93" s="559"/>
      <c r="SBE93" s="559"/>
      <c r="SBF93" s="559"/>
      <c r="SBG93" s="559"/>
      <c r="SBH93" s="149"/>
      <c r="SBI93" s="559"/>
      <c r="SBJ93" s="559"/>
      <c r="SBK93" s="559"/>
      <c r="SBL93" s="559"/>
      <c r="SBM93" s="559"/>
      <c r="SBN93" s="559"/>
      <c r="SBO93" s="559"/>
      <c r="SBP93" s="559"/>
      <c r="SBQ93" s="559"/>
      <c r="SBR93" s="559"/>
      <c r="SBS93" s="149"/>
      <c r="SBT93" s="559"/>
      <c r="SBU93" s="559"/>
      <c r="SBV93" s="559"/>
      <c r="SBW93" s="559"/>
      <c r="SBX93" s="559"/>
      <c r="SBY93" s="559"/>
      <c r="SBZ93" s="559"/>
      <c r="SCA93" s="559"/>
      <c r="SCB93" s="559"/>
      <c r="SCC93" s="559"/>
      <c r="SCD93" s="149"/>
      <c r="SCE93" s="559"/>
      <c r="SCF93" s="559"/>
      <c r="SCG93" s="559"/>
      <c r="SCH93" s="559"/>
      <c r="SCI93" s="559"/>
      <c r="SCJ93" s="559"/>
      <c r="SCK93" s="559"/>
      <c r="SCL93" s="559"/>
      <c r="SCM93" s="559"/>
      <c r="SCN93" s="559"/>
      <c r="SCO93" s="149"/>
      <c r="SCP93" s="559"/>
      <c r="SCQ93" s="559"/>
      <c r="SCR93" s="559"/>
      <c r="SCS93" s="559"/>
      <c r="SCT93" s="559"/>
      <c r="SCU93" s="559"/>
      <c r="SCV93" s="559"/>
      <c r="SCW93" s="559"/>
      <c r="SCX93" s="559"/>
      <c r="SCY93" s="559"/>
      <c r="SCZ93" s="149"/>
      <c r="SDA93" s="559"/>
      <c r="SDB93" s="559"/>
      <c r="SDC93" s="559"/>
      <c r="SDD93" s="559"/>
      <c r="SDE93" s="559"/>
      <c r="SDF93" s="559"/>
      <c r="SDG93" s="559"/>
      <c r="SDH93" s="559"/>
      <c r="SDI93" s="559"/>
      <c r="SDJ93" s="559"/>
      <c r="SDK93" s="149"/>
      <c r="SDL93" s="559"/>
      <c r="SDM93" s="559"/>
      <c r="SDN93" s="559"/>
      <c r="SDO93" s="559"/>
      <c r="SDP93" s="559"/>
      <c r="SDQ93" s="559"/>
      <c r="SDR93" s="559"/>
      <c r="SDS93" s="559"/>
      <c r="SDT93" s="559"/>
      <c r="SDU93" s="559"/>
      <c r="SDV93" s="149"/>
      <c r="SDW93" s="559"/>
      <c r="SDX93" s="559"/>
      <c r="SDY93" s="559"/>
      <c r="SDZ93" s="559"/>
      <c r="SEA93" s="559"/>
      <c r="SEB93" s="559"/>
      <c r="SEC93" s="559"/>
      <c r="SED93" s="559"/>
      <c r="SEE93" s="559"/>
      <c r="SEF93" s="559"/>
      <c r="SEG93" s="149"/>
      <c r="SEH93" s="559"/>
      <c r="SEI93" s="559"/>
      <c r="SEJ93" s="559"/>
      <c r="SEK93" s="559"/>
      <c r="SEL93" s="559"/>
      <c r="SEM93" s="559"/>
      <c r="SEN93" s="559"/>
      <c r="SEO93" s="559"/>
      <c r="SEP93" s="559"/>
      <c r="SEQ93" s="559"/>
      <c r="SER93" s="149"/>
      <c r="SES93" s="559"/>
      <c r="SET93" s="559"/>
      <c r="SEU93" s="559"/>
      <c r="SEV93" s="559"/>
      <c r="SEW93" s="559"/>
      <c r="SEX93" s="559"/>
      <c r="SEY93" s="559"/>
      <c r="SEZ93" s="559"/>
      <c r="SFA93" s="559"/>
      <c r="SFB93" s="559"/>
      <c r="SFC93" s="149"/>
      <c r="SFD93" s="559"/>
      <c r="SFE93" s="559"/>
      <c r="SFF93" s="559"/>
      <c r="SFG93" s="559"/>
      <c r="SFH93" s="559"/>
      <c r="SFI93" s="559"/>
      <c r="SFJ93" s="559"/>
      <c r="SFK93" s="559"/>
      <c r="SFL93" s="559"/>
      <c r="SFM93" s="559"/>
      <c r="SFN93" s="149"/>
      <c r="SFO93" s="559"/>
      <c r="SFP93" s="559"/>
      <c r="SFQ93" s="559"/>
      <c r="SFR93" s="559"/>
      <c r="SFS93" s="559"/>
      <c r="SFT93" s="559"/>
      <c r="SFU93" s="559"/>
      <c r="SFV93" s="559"/>
      <c r="SFW93" s="559"/>
      <c r="SFX93" s="559"/>
      <c r="SFY93" s="149"/>
      <c r="SFZ93" s="559"/>
      <c r="SGA93" s="559"/>
      <c r="SGB93" s="559"/>
      <c r="SGC93" s="559"/>
      <c r="SGD93" s="559"/>
      <c r="SGE93" s="559"/>
      <c r="SGF93" s="559"/>
      <c r="SGG93" s="559"/>
      <c r="SGH93" s="559"/>
      <c r="SGI93" s="559"/>
      <c r="SGJ93" s="149"/>
      <c r="SGK93" s="559"/>
      <c r="SGL93" s="559"/>
      <c r="SGM93" s="559"/>
      <c r="SGN93" s="559"/>
      <c r="SGO93" s="559"/>
      <c r="SGP93" s="559"/>
      <c r="SGQ93" s="559"/>
      <c r="SGR93" s="559"/>
      <c r="SGS93" s="559"/>
      <c r="SGT93" s="559"/>
      <c r="SGU93" s="149"/>
      <c r="SGV93" s="559"/>
      <c r="SGW93" s="559"/>
      <c r="SGX93" s="559"/>
      <c r="SGY93" s="559"/>
      <c r="SGZ93" s="559"/>
      <c r="SHA93" s="559"/>
      <c r="SHB93" s="559"/>
      <c r="SHC93" s="559"/>
      <c r="SHD93" s="559"/>
      <c r="SHE93" s="559"/>
      <c r="SHF93" s="149"/>
      <c r="SHG93" s="559"/>
      <c r="SHH93" s="559"/>
      <c r="SHI93" s="559"/>
      <c r="SHJ93" s="559"/>
      <c r="SHK93" s="559"/>
      <c r="SHL93" s="559"/>
      <c r="SHM93" s="559"/>
      <c r="SHN93" s="559"/>
      <c r="SHO93" s="559"/>
      <c r="SHP93" s="559"/>
      <c r="SHQ93" s="149"/>
      <c r="SHR93" s="559"/>
      <c r="SHS93" s="559"/>
      <c r="SHT93" s="559"/>
      <c r="SHU93" s="559"/>
      <c r="SHV93" s="559"/>
      <c r="SHW93" s="559"/>
      <c r="SHX93" s="559"/>
      <c r="SHY93" s="559"/>
      <c r="SHZ93" s="559"/>
      <c r="SIA93" s="559"/>
      <c r="SIB93" s="149"/>
      <c r="SIC93" s="559"/>
      <c r="SID93" s="559"/>
      <c r="SIE93" s="559"/>
      <c r="SIF93" s="559"/>
      <c r="SIG93" s="559"/>
      <c r="SIH93" s="559"/>
      <c r="SII93" s="559"/>
      <c r="SIJ93" s="559"/>
      <c r="SIK93" s="559"/>
      <c r="SIL93" s="559"/>
      <c r="SIM93" s="149"/>
      <c r="SIN93" s="559"/>
      <c r="SIO93" s="559"/>
      <c r="SIP93" s="559"/>
      <c r="SIQ93" s="559"/>
      <c r="SIR93" s="559"/>
      <c r="SIS93" s="559"/>
      <c r="SIT93" s="559"/>
      <c r="SIU93" s="559"/>
      <c r="SIV93" s="559"/>
      <c r="SIW93" s="559"/>
      <c r="SIX93" s="149"/>
      <c r="SIY93" s="559"/>
      <c r="SIZ93" s="559"/>
      <c r="SJA93" s="559"/>
      <c r="SJB93" s="559"/>
      <c r="SJC93" s="559"/>
      <c r="SJD93" s="559"/>
      <c r="SJE93" s="559"/>
      <c r="SJF93" s="559"/>
      <c r="SJG93" s="559"/>
      <c r="SJH93" s="559"/>
      <c r="SJI93" s="149"/>
      <c r="SJJ93" s="559"/>
      <c r="SJK93" s="559"/>
      <c r="SJL93" s="559"/>
      <c r="SJM93" s="559"/>
      <c r="SJN93" s="559"/>
      <c r="SJO93" s="559"/>
      <c r="SJP93" s="559"/>
      <c r="SJQ93" s="559"/>
      <c r="SJR93" s="559"/>
      <c r="SJS93" s="559"/>
      <c r="SJT93" s="149"/>
      <c r="SJU93" s="559"/>
      <c r="SJV93" s="559"/>
      <c r="SJW93" s="559"/>
      <c r="SJX93" s="559"/>
      <c r="SJY93" s="559"/>
      <c r="SJZ93" s="559"/>
      <c r="SKA93" s="559"/>
      <c r="SKB93" s="559"/>
      <c r="SKC93" s="559"/>
      <c r="SKD93" s="559"/>
      <c r="SKE93" s="149"/>
      <c r="SKF93" s="559"/>
      <c r="SKG93" s="559"/>
      <c r="SKH93" s="559"/>
      <c r="SKI93" s="559"/>
      <c r="SKJ93" s="559"/>
      <c r="SKK93" s="559"/>
      <c r="SKL93" s="559"/>
      <c r="SKM93" s="559"/>
      <c r="SKN93" s="559"/>
      <c r="SKO93" s="559"/>
      <c r="SKP93" s="149"/>
      <c r="SKQ93" s="559"/>
      <c r="SKR93" s="559"/>
      <c r="SKS93" s="559"/>
      <c r="SKT93" s="559"/>
      <c r="SKU93" s="559"/>
      <c r="SKV93" s="559"/>
      <c r="SKW93" s="559"/>
      <c r="SKX93" s="559"/>
      <c r="SKY93" s="559"/>
      <c r="SKZ93" s="559"/>
      <c r="SLA93" s="149"/>
      <c r="SLB93" s="559"/>
      <c r="SLC93" s="559"/>
      <c r="SLD93" s="559"/>
      <c r="SLE93" s="559"/>
      <c r="SLF93" s="559"/>
      <c r="SLG93" s="559"/>
      <c r="SLH93" s="559"/>
      <c r="SLI93" s="559"/>
      <c r="SLJ93" s="559"/>
      <c r="SLK93" s="559"/>
      <c r="SLL93" s="149"/>
      <c r="SLM93" s="559"/>
      <c r="SLN93" s="559"/>
      <c r="SLO93" s="559"/>
      <c r="SLP93" s="559"/>
      <c r="SLQ93" s="559"/>
      <c r="SLR93" s="559"/>
      <c r="SLS93" s="559"/>
      <c r="SLT93" s="559"/>
      <c r="SLU93" s="559"/>
      <c r="SLV93" s="559"/>
      <c r="SLW93" s="149"/>
      <c r="SLX93" s="559"/>
      <c r="SLY93" s="559"/>
      <c r="SLZ93" s="559"/>
      <c r="SMA93" s="559"/>
      <c r="SMB93" s="559"/>
      <c r="SMC93" s="559"/>
      <c r="SMD93" s="559"/>
      <c r="SME93" s="559"/>
      <c r="SMF93" s="559"/>
      <c r="SMG93" s="559"/>
      <c r="SMH93" s="149"/>
      <c r="SMI93" s="559"/>
      <c r="SMJ93" s="559"/>
      <c r="SMK93" s="559"/>
      <c r="SML93" s="559"/>
      <c r="SMM93" s="559"/>
      <c r="SMN93" s="559"/>
      <c r="SMO93" s="559"/>
      <c r="SMP93" s="559"/>
      <c r="SMQ93" s="559"/>
      <c r="SMR93" s="559"/>
      <c r="SMS93" s="149"/>
      <c r="SMT93" s="559"/>
      <c r="SMU93" s="559"/>
      <c r="SMV93" s="559"/>
      <c r="SMW93" s="559"/>
      <c r="SMX93" s="559"/>
      <c r="SMY93" s="559"/>
      <c r="SMZ93" s="559"/>
      <c r="SNA93" s="559"/>
      <c r="SNB93" s="559"/>
      <c r="SNC93" s="559"/>
      <c r="SND93" s="149"/>
      <c r="SNE93" s="559"/>
      <c r="SNF93" s="559"/>
      <c r="SNG93" s="559"/>
      <c r="SNH93" s="559"/>
      <c r="SNI93" s="559"/>
      <c r="SNJ93" s="559"/>
      <c r="SNK93" s="559"/>
      <c r="SNL93" s="559"/>
      <c r="SNM93" s="559"/>
      <c r="SNN93" s="559"/>
      <c r="SNO93" s="149"/>
      <c r="SNP93" s="559"/>
      <c r="SNQ93" s="559"/>
      <c r="SNR93" s="559"/>
      <c r="SNS93" s="559"/>
      <c r="SNT93" s="559"/>
      <c r="SNU93" s="559"/>
      <c r="SNV93" s="559"/>
      <c r="SNW93" s="559"/>
      <c r="SNX93" s="559"/>
      <c r="SNY93" s="559"/>
      <c r="SNZ93" s="149"/>
      <c r="SOA93" s="559"/>
      <c r="SOB93" s="559"/>
      <c r="SOC93" s="559"/>
      <c r="SOD93" s="559"/>
      <c r="SOE93" s="559"/>
      <c r="SOF93" s="559"/>
      <c r="SOG93" s="559"/>
      <c r="SOH93" s="559"/>
      <c r="SOI93" s="559"/>
      <c r="SOJ93" s="559"/>
      <c r="SOK93" s="149"/>
      <c r="SOL93" s="559"/>
      <c r="SOM93" s="559"/>
      <c r="SON93" s="559"/>
      <c r="SOO93" s="559"/>
      <c r="SOP93" s="559"/>
      <c r="SOQ93" s="559"/>
      <c r="SOR93" s="559"/>
      <c r="SOS93" s="559"/>
      <c r="SOT93" s="559"/>
      <c r="SOU93" s="559"/>
      <c r="SOV93" s="149"/>
      <c r="SOW93" s="559"/>
      <c r="SOX93" s="559"/>
      <c r="SOY93" s="559"/>
      <c r="SOZ93" s="559"/>
      <c r="SPA93" s="559"/>
      <c r="SPB93" s="559"/>
      <c r="SPC93" s="559"/>
      <c r="SPD93" s="559"/>
      <c r="SPE93" s="559"/>
      <c r="SPF93" s="559"/>
      <c r="SPG93" s="149"/>
      <c r="SPH93" s="559"/>
      <c r="SPI93" s="559"/>
      <c r="SPJ93" s="559"/>
      <c r="SPK93" s="559"/>
      <c r="SPL93" s="559"/>
      <c r="SPM93" s="559"/>
      <c r="SPN93" s="559"/>
      <c r="SPO93" s="559"/>
      <c r="SPP93" s="559"/>
      <c r="SPQ93" s="559"/>
      <c r="SPR93" s="149"/>
      <c r="SPS93" s="559"/>
      <c r="SPT93" s="559"/>
      <c r="SPU93" s="559"/>
      <c r="SPV93" s="559"/>
      <c r="SPW93" s="559"/>
      <c r="SPX93" s="559"/>
      <c r="SPY93" s="559"/>
      <c r="SPZ93" s="559"/>
      <c r="SQA93" s="559"/>
      <c r="SQB93" s="559"/>
      <c r="SQC93" s="149"/>
      <c r="SQD93" s="559"/>
      <c r="SQE93" s="559"/>
      <c r="SQF93" s="559"/>
      <c r="SQG93" s="559"/>
      <c r="SQH93" s="559"/>
      <c r="SQI93" s="559"/>
      <c r="SQJ93" s="559"/>
      <c r="SQK93" s="559"/>
      <c r="SQL93" s="559"/>
      <c r="SQM93" s="559"/>
      <c r="SQN93" s="149"/>
      <c r="SQO93" s="559"/>
      <c r="SQP93" s="559"/>
      <c r="SQQ93" s="559"/>
      <c r="SQR93" s="559"/>
      <c r="SQS93" s="559"/>
      <c r="SQT93" s="559"/>
      <c r="SQU93" s="559"/>
      <c r="SQV93" s="559"/>
      <c r="SQW93" s="559"/>
      <c r="SQX93" s="559"/>
      <c r="SQY93" s="149"/>
      <c r="SQZ93" s="559"/>
      <c r="SRA93" s="559"/>
      <c r="SRB93" s="559"/>
      <c r="SRC93" s="559"/>
      <c r="SRD93" s="559"/>
      <c r="SRE93" s="559"/>
      <c r="SRF93" s="559"/>
      <c r="SRG93" s="559"/>
      <c r="SRH93" s="559"/>
      <c r="SRI93" s="559"/>
      <c r="SRJ93" s="149"/>
      <c r="SRK93" s="559"/>
      <c r="SRL93" s="559"/>
      <c r="SRM93" s="559"/>
      <c r="SRN93" s="559"/>
      <c r="SRO93" s="559"/>
      <c r="SRP93" s="559"/>
      <c r="SRQ93" s="559"/>
      <c r="SRR93" s="559"/>
      <c r="SRS93" s="559"/>
      <c r="SRT93" s="559"/>
      <c r="SRU93" s="149"/>
      <c r="SRV93" s="559"/>
      <c r="SRW93" s="559"/>
      <c r="SRX93" s="559"/>
      <c r="SRY93" s="559"/>
      <c r="SRZ93" s="559"/>
      <c r="SSA93" s="559"/>
      <c r="SSB93" s="559"/>
      <c r="SSC93" s="559"/>
      <c r="SSD93" s="559"/>
      <c r="SSE93" s="559"/>
      <c r="SSF93" s="149"/>
      <c r="SSG93" s="559"/>
      <c r="SSH93" s="559"/>
      <c r="SSI93" s="559"/>
      <c r="SSJ93" s="559"/>
      <c r="SSK93" s="559"/>
      <c r="SSL93" s="559"/>
      <c r="SSM93" s="559"/>
      <c r="SSN93" s="559"/>
      <c r="SSO93" s="559"/>
      <c r="SSP93" s="559"/>
      <c r="SSQ93" s="149"/>
      <c r="SSR93" s="559"/>
      <c r="SSS93" s="559"/>
      <c r="SST93" s="559"/>
      <c r="SSU93" s="559"/>
      <c r="SSV93" s="559"/>
      <c r="SSW93" s="559"/>
      <c r="SSX93" s="559"/>
      <c r="SSY93" s="559"/>
      <c r="SSZ93" s="559"/>
      <c r="STA93" s="559"/>
      <c r="STB93" s="149"/>
      <c r="STC93" s="559"/>
      <c r="STD93" s="559"/>
      <c r="STE93" s="559"/>
      <c r="STF93" s="559"/>
      <c r="STG93" s="559"/>
      <c r="STH93" s="559"/>
      <c r="STI93" s="559"/>
      <c r="STJ93" s="559"/>
      <c r="STK93" s="559"/>
      <c r="STL93" s="559"/>
      <c r="STM93" s="149"/>
      <c r="STN93" s="559"/>
      <c r="STO93" s="559"/>
      <c r="STP93" s="559"/>
      <c r="STQ93" s="559"/>
      <c r="STR93" s="559"/>
      <c r="STS93" s="559"/>
      <c r="STT93" s="559"/>
      <c r="STU93" s="559"/>
      <c r="STV93" s="559"/>
      <c r="STW93" s="559"/>
      <c r="STX93" s="149"/>
      <c r="STY93" s="559"/>
      <c r="STZ93" s="559"/>
      <c r="SUA93" s="559"/>
      <c r="SUB93" s="559"/>
      <c r="SUC93" s="559"/>
      <c r="SUD93" s="559"/>
      <c r="SUE93" s="559"/>
      <c r="SUF93" s="559"/>
      <c r="SUG93" s="559"/>
      <c r="SUH93" s="559"/>
      <c r="SUI93" s="149"/>
      <c r="SUJ93" s="559"/>
      <c r="SUK93" s="559"/>
      <c r="SUL93" s="559"/>
      <c r="SUM93" s="559"/>
      <c r="SUN93" s="559"/>
      <c r="SUO93" s="559"/>
      <c r="SUP93" s="559"/>
      <c r="SUQ93" s="559"/>
      <c r="SUR93" s="559"/>
      <c r="SUS93" s="559"/>
      <c r="SUT93" s="149"/>
      <c r="SUU93" s="559"/>
      <c r="SUV93" s="559"/>
      <c r="SUW93" s="559"/>
      <c r="SUX93" s="559"/>
      <c r="SUY93" s="559"/>
      <c r="SUZ93" s="559"/>
      <c r="SVA93" s="559"/>
      <c r="SVB93" s="559"/>
      <c r="SVC93" s="559"/>
      <c r="SVD93" s="559"/>
      <c r="SVE93" s="149"/>
      <c r="SVF93" s="559"/>
      <c r="SVG93" s="559"/>
      <c r="SVH93" s="559"/>
      <c r="SVI93" s="559"/>
      <c r="SVJ93" s="559"/>
      <c r="SVK93" s="559"/>
      <c r="SVL93" s="559"/>
      <c r="SVM93" s="559"/>
      <c r="SVN93" s="559"/>
      <c r="SVO93" s="559"/>
      <c r="SVP93" s="149"/>
      <c r="SVQ93" s="559"/>
      <c r="SVR93" s="559"/>
      <c r="SVS93" s="559"/>
      <c r="SVT93" s="559"/>
      <c r="SVU93" s="559"/>
      <c r="SVV93" s="559"/>
      <c r="SVW93" s="559"/>
      <c r="SVX93" s="559"/>
      <c r="SVY93" s="559"/>
      <c r="SVZ93" s="559"/>
      <c r="SWA93" s="149"/>
      <c r="SWB93" s="559"/>
      <c r="SWC93" s="559"/>
      <c r="SWD93" s="559"/>
      <c r="SWE93" s="559"/>
      <c r="SWF93" s="559"/>
      <c r="SWG93" s="559"/>
      <c r="SWH93" s="559"/>
      <c r="SWI93" s="559"/>
      <c r="SWJ93" s="559"/>
      <c r="SWK93" s="559"/>
      <c r="SWL93" s="149"/>
      <c r="SWM93" s="559"/>
      <c r="SWN93" s="559"/>
      <c r="SWO93" s="559"/>
      <c r="SWP93" s="559"/>
      <c r="SWQ93" s="559"/>
      <c r="SWR93" s="559"/>
      <c r="SWS93" s="559"/>
      <c r="SWT93" s="559"/>
      <c r="SWU93" s="559"/>
      <c r="SWV93" s="559"/>
      <c r="SWW93" s="149"/>
      <c r="SWX93" s="559"/>
      <c r="SWY93" s="559"/>
      <c r="SWZ93" s="559"/>
      <c r="SXA93" s="559"/>
      <c r="SXB93" s="559"/>
      <c r="SXC93" s="559"/>
      <c r="SXD93" s="559"/>
      <c r="SXE93" s="559"/>
      <c r="SXF93" s="559"/>
      <c r="SXG93" s="559"/>
      <c r="SXH93" s="149"/>
      <c r="SXI93" s="559"/>
      <c r="SXJ93" s="559"/>
      <c r="SXK93" s="559"/>
      <c r="SXL93" s="559"/>
      <c r="SXM93" s="559"/>
      <c r="SXN93" s="559"/>
      <c r="SXO93" s="559"/>
      <c r="SXP93" s="559"/>
      <c r="SXQ93" s="559"/>
      <c r="SXR93" s="559"/>
      <c r="SXS93" s="149"/>
      <c r="SXT93" s="559"/>
      <c r="SXU93" s="559"/>
      <c r="SXV93" s="559"/>
      <c r="SXW93" s="559"/>
      <c r="SXX93" s="559"/>
      <c r="SXY93" s="559"/>
      <c r="SXZ93" s="559"/>
      <c r="SYA93" s="559"/>
      <c r="SYB93" s="559"/>
      <c r="SYC93" s="559"/>
      <c r="SYD93" s="149"/>
      <c r="SYE93" s="559"/>
      <c r="SYF93" s="559"/>
      <c r="SYG93" s="559"/>
      <c r="SYH93" s="559"/>
      <c r="SYI93" s="559"/>
      <c r="SYJ93" s="559"/>
      <c r="SYK93" s="559"/>
      <c r="SYL93" s="559"/>
      <c r="SYM93" s="559"/>
      <c r="SYN93" s="559"/>
      <c r="SYO93" s="149"/>
      <c r="SYP93" s="559"/>
      <c r="SYQ93" s="559"/>
      <c r="SYR93" s="559"/>
      <c r="SYS93" s="559"/>
      <c r="SYT93" s="559"/>
      <c r="SYU93" s="559"/>
      <c r="SYV93" s="559"/>
      <c r="SYW93" s="559"/>
      <c r="SYX93" s="559"/>
      <c r="SYY93" s="559"/>
      <c r="SYZ93" s="149"/>
      <c r="SZA93" s="559"/>
      <c r="SZB93" s="559"/>
      <c r="SZC93" s="559"/>
      <c r="SZD93" s="559"/>
      <c r="SZE93" s="559"/>
      <c r="SZF93" s="559"/>
      <c r="SZG93" s="559"/>
      <c r="SZH93" s="559"/>
      <c r="SZI93" s="559"/>
      <c r="SZJ93" s="559"/>
      <c r="SZK93" s="149"/>
      <c r="SZL93" s="559"/>
      <c r="SZM93" s="559"/>
      <c r="SZN93" s="559"/>
      <c r="SZO93" s="559"/>
      <c r="SZP93" s="559"/>
      <c r="SZQ93" s="559"/>
      <c r="SZR93" s="559"/>
      <c r="SZS93" s="559"/>
      <c r="SZT93" s="559"/>
      <c r="SZU93" s="559"/>
      <c r="SZV93" s="149"/>
      <c r="SZW93" s="559"/>
      <c r="SZX93" s="559"/>
      <c r="SZY93" s="559"/>
      <c r="SZZ93" s="559"/>
      <c r="TAA93" s="559"/>
      <c r="TAB93" s="559"/>
      <c r="TAC93" s="559"/>
      <c r="TAD93" s="559"/>
      <c r="TAE93" s="559"/>
      <c r="TAF93" s="559"/>
      <c r="TAG93" s="149"/>
      <c r="TAH93" s="559"/>
      <c r="TAI93" s="559"/>
      <c r="TAJ93" s="559"/>
      <c r="TAK93" s="559"/>
      <c r="TAL93" s="559"/>
      <c r="TAM93" s="559"/>
      <c r="TAN93" s="559"/>
      <c r="TAO93" s="559"/>
      <c r="TAP93" s="559"/>
      <c r="TAQ93" s="559"/>
      <c r="TAR93" s="149"/>
      <c r="TAS93" s="559"/>
      <c r="TAT93" s="559"/>
      <c r="TAU93" s="559"/>
      <c r="TAV93" s="559"/>
      <c r="TAW93" s="559"/>
      <c r="TAX93" s="559"/>
      <c r="TAY93" s="559"/>
      <c r="TAZ93" s="559"/>
      <c r="TBA93" s="559"/>
      <c r="TBB93" s="559"/>
      <c r="TBC93" s="149"/>
      <c r="TBD93" s="559"/>
      <c r="TBE93" s="559"/>
      <c r="TBF93" s="559"/>
      <c r="TBG93" s="559"/>
      <c r="TBH93" s="559"/>
      <c r="TBI93" s="559"/>
      <c r="TBJ93" s="559"/>
      <c r="TBK93" s="559"/>
      <c r="TBL93" s="559"/>
      <c r="TBM93" s="559"/>
      <c r="TBN93" s="149"/>
      <c r="TBO93" s="559"/>
      <c r="TBP93" s="559"/>
      <c r="TBQ93" s="559"/>
      <c r="TBR93" s="559"/>
      <c r="TBS93" s="559"/>
      <c r="TBT93" s="559"/>
      <c r="TBU93" s="559"/>
      <c r="TBV93" s="559"/>
      <c r="TBW93" s="559"/>
      <c r="TBX93" s="559"/>
      <c r="TBY93" s="149"/>
      <c r="TBZ93" s="559"/>
      <c r="TCA93" s="559"/>
      <c r="TCB93" s="559"/>
      <c r="TCC93" s="559"/>
      <c r="TCD93" s="559"/>
      <c r="TCE93" s="559"/>
      <c r="TCF93" s="559"/>
      <c r="TCG93" s="559"/>
      <c r="TCH93" s="559"/>
      <c r="TCI93" s="559"/>
      <c r="TCJ93" s="149"/>
      <c r="TCK93" s="559"/>
      <c r="TCL93" s="559"/>
      <c r="TCM93" s="559"/>
      <c r="TCN93" s="559"/>
      <c r="TCO93" s="559"/>
      <c r="TCP93" s="559"/>
      <c r="TCQ93" s="559"/>
      <c r="TCR93" s="559"/>
      <c r="TCS93" s="559"/>
      <c r="TCT93" s="559"/>
      <c r="TCU93" s="149"/>
      <c r="TCV93" s="559"/>
      <c r="TCW93" s="559"/>
      <c r="TCX93" s="559"/>
      <c r="TCY93" s="559"/>
      <c r="TCZ93" s="559"/>
      <c r="TDA93" s="559"/>
      <c r="TDB93" s="559"/>
      <c r="TDC93" s="559"/>
      <c r="TDD93" s="559"/>
      <c r="TDE93" s="559"/>
      <c r="TDF93" s="149"/>
      <c r="TDG93" s="559"/>
      <c r="TDH93" s="559"/>
      <c r="TDI93" s="559"/>
      <c r="TDJ93" s="559"/>
      <c r="TDK93" s="559"/>
      <c r="TDL93" s="559"/>
      <c r="TDM93" s="559"/>
      <c r="TDN93" s="559"/>
      <c r="TDO93" s="559"/>
      <c r="TDP93" s="559"/>
      <c r="TDQ93" s="149"/>
      <c r="TDR93" s="559"/>
      <c r="TDS93" s="559"/>
      <c r="TDT93" s="559"/>
      <c r="TDU93" s="559"/>
      <c r="TDV93" s="559"/>
      <c r="TDW93" s="559"/>
      <c r="TDX93" s="559"/>
      <c r="TDY93" s="559"/>
      <c r="TDZ93" s="559"/>
      <c r="TEA93" s="559"/>
      <c r="TEB93" s="149"/>
      <c r="TEC93" s="559"/>
      <c r="TED93" s="559"/>
      <c r="TEE93" s="559"/>
      <c r="TEF93" s="559"/>
      <c r="TEG93" s="559"/>
      <c r="TEH93" s="559"/>
      <c r="TEI93" s="559"/>
      <c r="TEJ93" s="559"/>
      <c r="TEK93" s="559"/>
      <c r="TEL93" s="559"/>
      <c r="TEM93" s="149"/>
      <c r="TEN93" s="559"/>
      <c r="TEO93" s="559"/>
      <c r="TEP93" s="559"/>
      <c r="TEQ93" s="559"/>
      <c r="TER93" s="559"/>
      <c r="TES93" s="559"/>
      <c r="TET93" s="559"/>
      <c r="TEU93" s="559"/>
      <c r="TEV93" s="559"/>
      <c r="TEW93" s="559"/>
      <c r="TEX93" s="149"/>
      <c r="TEY93" s="559"/>
      <c r="TEZ93" s="559"/>
      <c r="TFA93" s="559"/>
      <c r="TFB93" s="559"/>
      <c r="TFC93" s="559"/>
      <c r="TFD93" s="559"/>
      <c r="TFE93" s="559"/>
      <c r="TFF93" s="559"/>
      <c r="TFG93" s="559"/>
      <c r="TFH93" s="559"/>
      <c r="TFI93" s="149"/>
      <c r="TFJ93" s="559"/>
      <c r="TFK93" s="559"/>
      <c r="TFL93" s="559"/>
      <c r="TFM93" s="559"/>
      <c r="TFN93" s="559"/>
      <c r="TFO93" s="559"/>
      <c r="TFP93" s="559"/>
      <c r="TFQ93" s="559"/>
      <c r="TFR93" s="559"/>
      <c r="TFS93" s="559"/>
      <c r="TFT93" s="149"/>
      <c r="TFU93" s="559"/>
      <c r="TFV93" s="559"/>
      <c r="TFW93" s="559"/>
      <c r="TFX93" s="559"/>
      <c r="TFY93" s="559"/>
      <c r="TFZ93" s="559"/>
      <c r="TGA93" s="559"/>
      <c r="TGB93" s="559"/>
      <c r="TGC93" s="559"/>
      <c r="TGD93" s="559"/>
      <c r="TGE93" s="149"/>
      <c r="TGF93" s="559"/>
      <c r="TGG93" s="559"/>
      <c r="TGH93" s="559"/>
      <c r="TGI93" s="559"/>
      <c r="TGJ93" s="559"/>
      <c r="TGK93" s="559"/>
      <c r="TGL93" s="559"/>
      <c r="TGM93" s="559"/>
      <c r="TGN93" s="559"/>
      <c r="TGO93" s="559"/>
      <c r="TGP93" s="149"/>
      <c r="TGQ93" s="559"/>
      <c r="TGR93" s="559"/>
      <c r="TGS93" s="559"/>
      <c r="TGT93" s="559"/>
      <c r="TGU93" s="559"/>
      <c r="TGV93" s="559"/>
      <c r="TGW93" s="559"/>
      <c r="TGX93" s="559"/>
      <c r="TGY93" s="559"/>
      <c r="TGZ93" s="559"/>
      <c r="THA93" s="149"/>
      <c r="THB93" s="559"/>
      <c r="THC93" s="559"/>
      <c r="THD93" s="559"/>
      <c r="THE93" s="559"/>
      <c r="THF93" s="559"/>
      <c r="THG93" s="559"/>
      <c r="THH93" s="559"/>
      <c r="THI93" s="559"/>
      <c r="THJ93" s="559"/>
      <c r="THK93" s="559"/>
      <c r="THL93" s="149"/>
      <c r="THM93" s="559"/>
      <c r="THN93" s="559"/>
      <c r="THO93" s="559"/>
      <c r="THP93" s="559"/>
      <c r="THQ93" s="559"/>
      <c r="THR93" s="559"/>
      <c r="THS93" s="559"/>
      <c r="THT93" s="559"/>
      <c r="THU93" s="559"/>
      <c r="THV93" s="559"/>
      <c r="THW93" s="149"/>
      <c r="THX93" s="559"/>
      <c r="THY93" s="559"/>
      <c r="THZ93" s="559"/>
      <c r="TIA93" s="559"/>
      <c r="TIB93" s="559"/>
      <c r="TIC93" s="559"/>
      <c r="TID93" s="559"/>
      <c r="TIE93" s="559"/>
      <c r="TIF93" s="559"/>
      <c r="TIG93" s="559"/>
      <c r="TIH93" s="149"/>
      <c r="TII93" s="559"/>
      <c r="TIJ93" s="559"/>
      <c r="TIK93" s="559"/>
      <c r="TIL93" s="559"/>
      <c r="TIM93" s="559"/>
      <c r="TIN93" s="559"/>
      <c r="TIO93" s="559"/>
      <c r="TIP93" s="559"/>
      <c r="TIQ93" s="559"/>
      <c r="TIR93" s="559"/>
      <c r="TIS93" s="149"/>
      <c r="TIT93" s="559"/>
      <c r="TIU93" s="559"/>
      <c r="TIV93" s="559"/>
      <c r="TIW93" s="559"/>
      <c r="TIX93" s="559"/>
      <c r="TIY93" s="559"/>
      <c r="TIZ93" s="559"/>
      <c r="TJA93" s="559"/>
      <c r="TJB93" s="559"/>
      <c r="TJC93" s="559"/>
      <c r="TJD93" s="149"/>
      <c r="TJE93" s="559"/>
      <c r="TJF93" s="559"/>
      <c r="TJG93" s="559"/>
      <c r="TJH93" s="559"/>
      <c r="TJI93" s="559"/>
      <c r="TJJ93" s="559"/>
      <c r="TJK93" s="559"/>
      <c r="TJL93" s="559"/>
      <c r="TJM93" s="559"/>
      <c r="TJN93" s="559"/>
      <c r="TJO93" s="149"/>
      <c r="TJP93" s="559"/>
      <c r="TJQ93" s="559"/>
      <c r="TJR93" s="559"/>
      <c r="TJS93" s="559"/>
      <c r="TJT93" s="559"/>
      <c r="TJU93" s="559"/>
      <c r="TJV93" s="559"/>
      <c r="TJW93" s="559"/>
      <c r="TJX93" s="559"/>
      <c r="TJY93" s="559"/>
      <c r="TJZ93" s="149"/>
      <c r="TKA93" s="559"/>
      <c r="TKB93" s="559"/>
      <c r="TKC93" s="559"/>
      <c r="TKD93" s="559"/>
      <c r="TKE93" s="559"/>
      <c r="TKF93" s="559"/>
      <c r="TKG93" s="559"/>
      <c r="TKH93" s="559"/>
      <c r="TKI93" s="559"/>
      <c r="TKJ93" s="559"/>
      <c r="TKK93" s="149"/>
      <c r="TKL93" s="559"/>
      <c r="TKM93" s="559"/>
      <c r="TKN93" s="559"/>
      <c r="TKO93" s="559"/>
      <c r="TKP93" s="559"/>
      <c r="TKQ93" s="559"/>
      <c r="TKR93" s="559"/>
      <c r="TKS93" s="559"/>
      <c r="TKT93" s="559"/>
      <c r="TKU93" s="559"/>
      <c r="TKV93" s="149"/>
      <c r="TKW93" s="559"/>
      <c r="TKX93" s="559"/>
      <c r="TKY93" s="559"/>
      <c r="TKZ93" s="559"/>
      <c r="TLA93" s="559"/>
      <c r="TLB93" s="559"/>
      <c r="TLC93" s="559"/>
      <c r="TLD93" s="559"/>
      <c r="TLE93" s="559"/>
      <c r="TLF93" s="559"/>
      <c r="TLG93" s="149"/>
      <c r="TLH93" s="559"/>
      <c r="TLI93" s="559"/>
      <c r="TLJ93" s="559"/>
      <c r="TLK93" s="559"/>
      <c r="TLL93" s="559"/>
      <c r="TLM93" s="559"/>
      <c r="TLN93" s="559"/>
      <c r="TLO93" s="559"/>
      <c r="TLP93" s="559"/>
      <c r="TLQ93" s="559"/>
      <c r="TLR93" s="149"/>
      <c r="TLS93" s="559"/>
      <c r="TLT93" s="559"/>
      <c r="TLU93" s="559"/>
      <c r="TLV93" s="559"/>
      <c r="TLW93" s="559"/>
      <c r="TLX93" s="559"/>
      <c r="TLY93" s="559"/>
      <c r="TLZ93" s="559"/>
      <c r="TMA93" s="559"/>
      <c r="TMB93" s="559"/>
      <c r="TMC93" s="149"/>
      <c r="TMD93" s="559"/>
      <c r="TME93" s="559"/>
      <c r="TMF93" s="559"/>
      <c r="TMG93" s="559"/>
      <c r="TMH93" s="559"/>
      <c r="TMI93" s="559"/>
      <c r="TMJ93" s="559"/>
      <c r="TMK93" s="559"/>
      <c r="TML93" s="559"/>
      <c r="TMM93" s="559"/>
      <c r="TMN93" s="149"/>
      <c r="TMO93" s="559"/>
      <c r="TMP93" s="559"/>
      <c r="TMQ93" s="559"/>
      <c r="TMR93" s="559"/>
      <c r="TMS93" s="559"/>
      <c r="TMT93" s="559"/>
      <c r="TMU93" s="559"/>
      <c r="TMV93" s="559"/>
      <c r="TMW93" s="559"/>
      <c r="TMX93" s="559"/>
      <c r="TMY93" s="149"/>
      <c r="TMZ93" s="559"/>
      <c r="TNA93" s="559"/>
      <c r="TNB93" s="559"/>
      <c r="TNC93" s="559"/>
      <c r="TND93" s="559"/>
      <c r="TNE93" s="559"/>
      <c r="TNF93" s="559"/>
      <c r="TNG93" s="559"/>
      <c r="TNH93" s="559"/>
      <c r="TNI93" s="559"/>
      <c r="TNJ93" s="149"/>
      <c r="TNK93" s="559"/>
      <c r="TNL93" s="559"/>
      <c r="TNM93" s="559"/>
      <c r="TNN93" s="559"/>
      <c r="TNO93" s="559"/>
      <c r="TNP93" s="559"/>
      <c r="TNQ93" s="559"/>
      <c r="TNR93" s="559"/>
      <c r="TNS93" s="559"/>
      <c r="TNT93" s="559"/>
      <c r="TNU93" s="149"/>
      <c r="TNV93" s="559"/>
      <c r="TNW93" s="559"/>
      <c r="TNX93" s="559"/>
      <c r="TNY93" s="559"/>
      <c r="TNZ93" s="559"/>
      <c r="TOA93" s="559"/>
      <c r="TOB93" s="559"/>
      <c r="TOC93" s="559"/>
      <c r="TOD93" s="559"/>
      <c r="TOE93" s="559"/>
      <c r="TOF93" s="149"/>
      <c r="TOG93" s="559"/>
      <c r="TOH93" s="559"/>
      <c r="TOI93" s="559"/>
      <c r="TOJ93" s="559"/>
      <c r="TOK93" s="559"/>
      <c r="TOL93" s="559"/>
      <c r="TOM93" s="559"/>
      <c r="TON93" s="559"/>
      <c r="TOO93" s="559"/>
      <c r="TOP93" s="559"/>
      <c r="TOQ93" s="149"/>
      <c r="TOR93" s="559"/>
      <c r="TOS93" s="559"/>
      <c r="TOT93" s="559"/>
      <c r="TOU93" s="559"/>
      <c r="TOV93" s="559"/>
      <c r="TOW93" s="559"/>
      <c r="TOX93" s="559"/>
      <c r="TOY93" s="559"/>
      <c r="TOZ93" s="559"/>
      <c r="TPA93" s="559"/>
      <c r="TPB93" s="149"/>
      <c r="TPC93" s="559"/>
      <c r="TPD93" s="559"/>
      <c r="TPE93" s="559"/>
      <c r="TPF93" s="559"/>
      <c r="TPG93" s="559"/>
      <c r="TPH93" s="559"/>
      <c r="TPI93" s="559"/>
      <c r="TPJ93" s="559"/>
      <c r="TPK93" s="559"/>
      <c r="TPL93" s="559"/>
      <c r="TPM93" s="149"/>
      <c r="TPN93" s="559"/>
      <c r="TPO93" s="559"/>
      <c r="TPP93" s="559"/>
      <c r="TPQ93" s="559"/>
      <c r="TPR93" s="559"/>
      <c r="TPS93" s="559"/>
      <c r="TPT93" s="559"/>
      <c r="TPU93" s="559"/>
      <c r="TPV93" s="559"/>
      <c r="TPW93" s="559"/>
      <c r="TPX93" s="149"/>
      <c r="TPY93" s="559"/>
      <c r="TPZ93" s="559"/>
      <c r="TQA93" s="559"/>
      <c r="TQB93" s="559"/>
      <c r="TQC93" s="559"/>
      <c r="TQD93" s="559"/>
      <c r="TQE93" s="559"/>
      <c r="TQF93" s="559"/>
      <c r="TQG93" s="559"/>
      <c r="TQH93" s="559"/>
      <c r="TQI93" s="149"/>
      <c r="TQJ93" s="559"/>
      <c r="TQK93" s="559"/>
      <c r="TQL93" s="559"/>
      <c r="TQM93" s="559"/>
      <c r="TQN93" s="559"/>
      <c r="TQO93" s="559"/>
      <c r="TQP93" s="559"/>
      <c r="TQQ93" s="559"/>
      <c r="TQR93" s="559"/>
      <c r="TQS93" s="559"/>
      <c r="TQT93" s="149"/>
      <c r="TQU93" s="559"/>
      <c r="TQV93" s="559"/>
      <c r="TQW93" s="559"/>
      <c r="TQX93" s="559"/>
      <c r="TQY93" s="559"/>
      <c r="TQZ93" s="559"/>
      <c r="TRA93" s="559"/>
      <c r="TRB93" s="559"/>
      <c r="TRC93" s="559"/>
      <c r="TRD93" s="559"/>
      <c r="TRE93" s="149"/>
      <c r="TRF93" s="559"/>
      <c r="TRG93" s="559"/>
      <c r="TRH93" s="559"/>
      <c r="TRI93" s="559"/>
      <c r="TRJ93" s="559"/>
      <c r="TRK93" s="559"/>
      <c r="TRL93" s="559"/>
      <c r="TRM93" s="559"/>
      <c r="TRN93" s="559"/>
      <c r="TRO93" s="559"/>
      <c r="TRP93" s="149"/>
      <c r="TRQ93" s="559"/>
      <c r="TRR93" s="559"/>
      <c r="TRS93" s="559"/>
      <c r="TRT93" s="559"/>
      <c r="TRU93" s="559"/>
      <c r="TRV93" s="559"/>
      <c r="TRW93" s="559"/>
      <c r="TRX93" s="559"/>
      <c r="TRY93" s="559"/>
      <c r="TRZ93" s="559"/>
      <c r="TSA93" s="149"/>
      <c r="TSB93" s="559"/>
      <c r="TSC93" s="559"/>
      <c r="TSD93" s="559"/>
      <c r="TSE93" s="559"/>
      <c r="TSF93" s="559"/>
      <c r="TSG93" s="559"/>
      <c r="TSH93" s="559"/>
      <c r="TSI93" s="559"/>
      <c r="TSJ93" s="559"/>
      <c r="TSK93" s="559"/>
      <c r="TSL93" s="149"/>
      <c r="TSM93" s="559"/>
      <c r="TSN93" s="559"/>
      <c r="TSO93" s="559"/>
      <c r="TSP93" s="559"/>
      <c r="TSQ93" s="559"/>
      <c r="TSR93" s="559"/>
      <c r="TSS93" s="559"/>
      <c r="TST93" s="559"/>
      <c r="TSU93" s="559"/>
      <c r="TSV93" s="559"/>
      <c r="TSW93" s="149"/>
      <c r="TSX93" s="559"/>
      <c r="TSY93" s="559"/>
      <c r="TSZ93" s="559"/>
      <c r="TTA93" s="559"/>
      <c r="TTB93" s="559"/>
      <c r="TTC93" s="559"/>
      <c r="TTD93" s="559"/>
      <c r="TTE93" s="559"/>
      <c r="TTF93" s="559"/>
      <c r="TTG93" s="559"/>
      <c r="TTH93" s="149"/>
      <c r="TTI93" s="559"/>
      <c r="TTJ93" s="559"/>
      <c r="TTK93" s="559"/>
      <c r="TTL93" s="559"/>
      <c r="TTM93" s="559"/>
      <c r="TTN93" s="559"/>
      <c r="TTO93" s="559"/>
      <c r="TTP93" s="559"/>
      <c r="TTQ93" s="559"/>
      <c r="TTR93" s="559"/>
      <c r="TTS93" s="149"/>
      <c r="TTT93" s="559"/>
      <c r="TTU93" s="559"/>
      <c r="TTV93" s="559"/>
      <c r="TTW93" s="559"/>
      <c r="TTX93" s="559"/>
      <c r="TTY93" s="559"/>
      <c r="TTZ93" s="559"/>
      <c r="TUA93" s="559"/>
      <c r="TUB93" s="559"/>
      <c r="TUC93" s="559"/>
      <c r="TUD93" s="149"/>
      <c r="TUE93" s="559"/>
      <c r="TUF93" s="559"/>
      <c r="TUG93" s="559"/>
      <c r="TUH93" s="559"/>
      <c r="TUI93" s="559"/>
      <c r="TUJ93" s="559"/>
      <c r="TUK93" s="559"/>
      <c r="TUL93" s="559"/>
      <c r="TUM93" s="559"/>
      <c r="TUN93" s="559"/>
      <c r="TUO93" s="149"/>
      <c r="TUP93" s="559"/>
      <c r="TUQ93" s="559"/>
      <c r="TUR93" s="559"/>
      <c r="TUS93" s="559"/>
      <c r="TUT93" s="559"/>
      <c r="TUU93" s="559"/>
      <c r="TUV93" s="559"/>
      <c r="TUW93" s="559"/>
      <c r="TUX93" s="559"/>
      <c r="TUY93" s="559"/>
      <c r="TUZ93" s="149"/>
      <c r="TVA93" s="559"/>
      <c r="TVB93" s="559"/>
      <c r="TVC93" s="559"/>
      <c r="TVD93" s="559"/>
      <c r="TVE93" s="559"/>
      <c r="TVF93" s="559"/>
      <c r="TVG93" s="559"/>
      <c r="TVH93" s="559"/>
      <c r="TVI93" s="559"/>
      <c r="TVJ93" s="559"/>
      <c r="TVK93" s="149"/>
      <c r="TVL93" s="559"/>
      <c r="TVM93" s="559"/>
      <c r="TVN93" s="559"/>
      <c r="TVO93" s="559"/>
      <c r="TVP93" s="559"/>
      <c r="TVQ93" s="559"/>
      <c r="TVR93" s="559"/>
      <c r="TVS93" s="559"/>
      <c r="TVT93" s="559"/>
      <c r="TVU93" s="559"/>
      <c r="TVV93" s="149"/>
      <c r="TVW93" s="559"/>
      <c r="TVX93" s="559"/>
      <c r="TVY93" s="559"/>
      <c r="TVZ93" s="559"/>
      <c r="TWA93" s="559"/>
      <c r="TWB93" s="559"/>
      <c r="TWC93" s="559"/>
      <c r="TWD93" s="559"/>
      <c r="TWE93" s="559"/>
      <c r="TWF93" s="559"/>
      <c r="TWG93" s="149"/>
      <c r="TWH93" s="559"/>
      <c r="TWI93" s="559"/>
      <c r="TWJ93" s="559"/>
      <c r="TWK93" s="559"/>
      <c r="TWL93" s="559"/>
      <c r="TWM93" s="559"/>
      <c r="TWN93" s="559"/>
      <c r="TWO93" s="559"/>
      <c r="TWP93" s="559"/>
      <c r="TWQ93" s="559"/>
      <c r="TWR93" s="149"/>
      <c r="TWS93" s="559"/>
      <c r="TWT93" s="559"/>
      <c r="TWU93" s="559"/>
      <c r="TWV93" s="559"/>
      <c r="TWW93" s="559"/>
      <c r="TWX93" s="559"/>
      <c r="TWY93" s="559"/>
      <c r="TWZ93" s="559"/>
      <c r="TXA93" s="559"/>
      <c r="TXB93" s="559"/>
      <c r="TXC93" s="149"/>
      <c r="TXD93" s="559"/>
      <c r="TXE93" s="559"/>
      <c r="TXF93" s="559"/>
      <c r="TXG93" s="559"/>
      <c r="TXH93" s="559"/>
      <c r="TXI93" s="559"/>
      <c r="TXJ93" s="559"/>
      <c r="TXK93" s="559"/>
      <c r="TXL93" s="559"/>
      <c r="TXM93" s="559"/>
      <c r="TXN93" s="149"/>
      <c r="TXO93" s="559"/>
      <c r="TXP93" s="559"/>
      <c r="TXQ93" s="559"/>
      <c r="TXR93" s="559"/>
      <c r="TXS93" s="559"/>
      <c r="TXT93" s="559"/>
      <c r="TXU93" s="559"/>
      <c r="TXV93" s="559"/>
      <c r="TXW93" s="559"/>
      <c r="TXX93" s="559"/>
      <c r="TXY93" s="149"/>
      <c r="TXZ93" s="559"/>
      <c r="TYA93" s="559"/>
      <c r="TYB93" s="559"/>
      <c r="TYC93" s="559"/>
      <c r="TYD93" s="559"/>
      <c r="TYE93" s="559"/>
      <c r="TYF93" s="559"/>
      <c r="TYG93" s="559"/>
      <c r="TYH93" s="559"/>
      <c r="TYI93" s="559"/>
      <c r="TYJ93" s="149"/>
      <c r="TYK93" s="559"/>
      <c r="TYL93" s="559"/>
      <c r="TYM93" s="559"/>
      <c r="TYN93" s="559"/>
      <c r="TYO93" s="559"/>
      <c r="TYP93" s="559"/>
      <c r="TYQ93" s="559"/>
      <c r="TYR93" s="559"/>
      <c r="TYS93" s="559"/>
      <c r="TYT93" s="559"/>
      <c r="TYU93" s="149"/>
      <c r="TYV93" s="559"/>
      <c r="TYW93" s="559"/>
      <c r="TYX93" s="559"/>
      <c r="TYY93" s="559"/>
      <c r="TYZ93" s="559"/>
      <c r="TZA93" s="559"/>
      <c r="TZB93" s="559"/>
      <c r="TZC93" s="559"/>
      <c r="TZD93" s="559"/>
      <c r="TZE93" s="559"/>
      <c r="TZF93" s="149"/>
      <c r="TZG93" s="559"/>
      <c r="TZH93" s="559"/>
      <c r="TZI93" s="559"/>
      <c r="TZJ93" s="559"/>
      <c r="TZK93" s="559"/>
      <c r="TZL93" s="559"/>
      <c r="TZM93" s="559"/>
      <c r="TZN93" s="559"/>
      <c r="TZO93" s="559"/>
      <c r="TZP93" s="559"/>
      <c r="TZQ93" s="149"/>
      <c r="TZR93" s="559"/>
      <c r="TZS93" s="559"/>
      <c r="TZT93" s="559"/>
      <c r="TZU93" s="559"/>
      <c r="TZV93" s="559"/>
      <c r="TZW93" s="559"/>
      <c r="TZX93" s="559"/>
      <c r="TZY93" s="559"/>
      <c r="TZZ93" s="559"/>
      <c r="UAA93" s="559"/>
      <c r="UAB93" s="149"/>
      <c r="UAC93" s="559"/>
      <c r="UAD93" s="559"/>
      <c r="UAE93" s="559"/>
      <c r="UAF93" s="559"/>
      <c r="UAG93" s="559"/>
      <c r="UAH93" s="559"/>
      <c r="UAI93" s="559"/>
      <c r="UAJ93" s="559"/>
      <c r="UAK93" s="559"/>
      <c r="UAL93" s="559"/>
      <c r="UAM93" s="149"/>
      <c r="UAN93" s="559"/>
      <c r="UAO93" s="559"/>
      <c r="UAP93" s="559"/>
      <c r="UAQ93" s="559"/>
      <c r="UAR93" s="559"/>
      <c r="UAS93" s="559"/>
      <c r="UAT93" s="559"/>
      <c r="UAU93" s="559"/>
      <c r="UAV93" s="559"/>
      <c r="UAW93" s="559"/>
      <c r="UAX93" s="149"/>
      <c r="UAY93" s="559"/>
      <c r="UAZ93" s="559"/>
      <c r="UBA93" s="559"/>
      <c r="UBB93" s="559"/>
      <c r="UBC93" s="559"/>
      <c r="UBD93" s="559"/>
      <c r="UBE93" s="559"/>
      <c r="UBF93" s="559"/>
      <c r="UBG93" s="559"/>
      <c r="UBH93" s="559"/>
      <c r="UBI93" s="149"/>
      <c r="UBJ93" s="559"/>
      <c r="UBK93" s="559"/>
      <c r="UBL93" s="559"/>
      <c r="UBM93" s="559"/>
      <c r="UBN93" s="559"/>
      <c r="UBO93" s="559"/>
      <c r="UBP93" s="559"/>
      <c r="UBQ93" s="559"/>
      <c r="UBR93" s="559"/>
      <c r="UBS93" s="559"/>
      <c r="UBT93" s="149"/>
      <c r="UBU93" s="559"/>
      <c r="UBV93" s="559"/>
      <c r="UBW93" s="559"/>
      <c r="UBX93" s="559"/>
      <c r="UBY93" s="559"/>
      <c r="UBZ93" s="559"/>
      <c r="UCA93" s="559"/>
      <c r="UCB93" s="559"/>
      <c r="UCC93" s="559"/>
      <c r="UCD93" s="559"/>
      <c r="UCE93" s="149"/>
      <c r="UCF93" s="559"/>
      <c r="UCG93" s="559"/>
      <c r="UCH93" s="559"/>
      <c r="UCI93" s="559"/>
      <c r="UCJ93" s="559"/>
      <c r="UCK93" s="559"/>
      <c r="UCL93" s="559"/>
      <c r="UCM93" s="559"/>
      <c r="UCN93" s="559"/>
      <c r="UCO93" s="559"/>
      <c r="UCP93" s="149"/>
      <c r="UCQ93" s="559"/>
      <c r="UCR93" s="559"/>
      <c r="UCS93" s="559"/>
      <c r="UCT93" s="559"/>
      <c r="UCU93" s="559"/>
      <c r="UCV93" s="559"/>
      <c r="UCW93" s="559"/>
      <c r="UCX93" s="559"/>
      <c r="UCY93" s="559"/>
      <c r="UCZ93" s="559"/>
      <c r="UDA93" s="149"/>
      <c r="UDB93" s="559"/>
      <c r="UDC93" s="559"/>
      <c r="UDD93" s="559"/>
      <c r="UDE93" s="559"/>
      <c r="UDF93" s="559"/>
      <c r="UDG93" s="559"/>
      <c r="UDH93" s="559"/>
      <c r="UDI93" s="559"/>
      <c r="UDJ93" s="559"/>
      <c r="UDK93" s="559"/>
      <c r="UDL93" s="149"/>
      <c r="UDM93" s="559"/>
      <c r="UDN93" s="559"/>
      <c r="UDO93" s="559"/>
      <c r="UDP93" s="559"/>
      <c r="UDQ93" s="559"/>
      <c r="UDR93" s="559"/>
      <c r="UDS93" s="559"/>
      <c r="UDT93" s="559"/>
      <c r="UDU93" s="559"/>
      <c r="UDV93" s="559"/>
      <c r="UDW93" s="149"/>
      <c r="UDX93" s="559"/>
      <c r="UDY93" s="559"/>
      <c r="UDZ93" s="559"/>
      <c r="UEA93" s="559"/>
      <c r="UEB93" s="559"/>
      <c r="UEC93" s="559"/>
      <c r="UED93" s="559"/>
      <c r="UEE93" s="559"/>
      <c r="UEF93" s="559"/>
      <c r="UEG93" s="559"/>
      <c r="UEH93" s="149"/>
      <c r="UEI93" s="559"/>
      <c r="UEJ93" s="559"/>
      <c r="UEK93" s="559"/>
      <c r="UEL93" s="559"/>
      <c r="UEM93" s="559"/>
      <c r="UEN93" s="559"/>
      <c r="UEO93" s="559"/>
      <c r="UEP93" s="559"/>
      <c r="UEQ93" s="559"/>
      <c r="UER93" s="559"/>
      <c r="UES93" s="149"/>
      <c r="UET93" s="559"/>
      <c r="UEU93" s="559"/>
      <c r="UEV93" s="559"/>
      <c r="UEW93" s="559"/>
      <c r="UEX93" s="559"/>
      <c r="UEY93" s="559"/>
      <c r="UEZ93" s="559"/>
      <c r="UFA93" s="559"/>
      <c r="UFB93" s="559"/>
      <c r="UFC93" s="559"/>
      <c r="UFD93" s="149"/>
      <c r="UFE93" s="559"/>
      <c r="UFF93" s="559"/>
      <c r="UFG93" s="559"/>
      <c r="UFH93" s="559"/>
      <c r="UFI93" s="559"/>
      <c r="UFJ93" s="559"/>
      <c r="UFK93" s="559"/>
      <c r="UFL93" s="559"/>
      <c r="UFM93" s="559"/>
      <c r="UFN93" s="559"/>
      <c r="UFO93" s="149"/>
      <c r="UFP93" s="559"/>
      <c r="UFQ93" s="559"/>
      <c r="UFR93" s="559"/>
      <c r="UFS93" s="559"/>
      <c r="UFT93" s="559"/>
      <c r="UFU93" s="559"/>
      <c r="UFV93" s="559"/>
      <c r="UFW93" s="559"/>
      <c r="UFX93" s="559"/>
      <c r="UFY93" s="559"/>
      <c r="UFZ93" s="149"/>
      <c r="UGA93" s="559"/>
      <c r="UGB93" s="559"/>
      <c r="UGC93" s="559"/>
      <c r="UGD93" s="559"/>
      <c r="UGE93" s="559"/>
      <c r="UGF93" s="559"/>
      <c r="UGG93" s="559"/>
      <c r="UGH93" s="559"/>
      <c r="UGI93" s="559"/>
      <c r="UGJ93" s="559"/>
      <c r="UGK93" s="149"/>
      <c r="UGL93" s="559"/>
      <c r="UGM93" s="559"/>
      <c r="UGN93" s="559"/>
      <c r="UGO93" s="559"/>
      <c r="UGP93" s="559"/>
      <c r="UGQ93" s="559"/>
      <c r="UGR93" s="559"/>
      <c r="UGS93" s="559"/>
      <c r="UGT93" s="559"/>
      <c r="UGU93" s="559"/>
      <c r="UGV93" s="149"/>
      <c r="UGW93" s="559"/>
      <c r="UGX93" s="559"/>
      <c r="UGY93" s="559"/>
      <c r="UGZ93" s="559"/>
      <c r="UHA93" s="559"/>
      <c r="UHB93" s="559"/>
      <c r="UHC93" s="559"/>
      <c r="UHD93" s="559"/>
      <c r="UHE93" s="559"/>
      <c r="UHF93" s="559"/>
      <c r="UHG93" s="149"/>
      <c r="UHH93" s="559"/>
      <c r="UHI93" s="559"/>
      <c r="UHJ93" s="559"/>
      <c r="UHK93" s="559"/>
      <c r="UHL93" s="559"/>
      <c r="UHM93" s="559"/>
      <c r="UHN93" s="559"/>
      <c r="UHO93" s="559"/>
      <c r="UHP93" s="559"/>
      <c r="UHQ93" s="559"/>
      <c r="UHR93" s="149"/>
      <c r="UHS93" s="559"/>
      <c r="UHT93" s="559"/>
      <c r="UHU93" s="559"/>
      <c r="UHV93" s="559"/>
      <c r="UHW93" s="559"/>
      <c r="UHX93" s="559"/>
      <c r="UHY93" s="559"/>
      <c r="UHZ93" s="559"/>
      <c r="UIA93" s="559"/>
      <c r="UIB93" s="559"/>
      <c r="UIC93" s="149"/>
      <c r="UID93" s="559"/>
      <c r="UIE93" s="559"/>
      <c r="UIF93" s="559"/>
      <c r="UIG93" s="559"/>
      <c r="UIH93" s="559"/>
      <c r="UII93" s="559"/>
      <c r="UIJ93" s="559"/>
      <c r="UIK93" s="559"/>
      <c r="UIL93" s="559"/>
      <c r="UIM93" s="559"/>
      <c r="UIN93" s="149"/>
      <c r="UIO93" s="559"/>
      <c r="UIP93" s="559"/>
      <c r="UIQ93" s="559"/>
      <c r="UIR93" s="559"/>
      <c r="UIS93" s="559"/>
      <c r="UIT93" s="559"/>
      <c r="UIU93" s="559"/>
      <c r="UIV93" s="559"/>
      <c r="UIW93" s="559"/>
      <c r="UIX93" s="559"/>
      <c r="UIY93" s="149"/>
      <c r="UIZ93" s="559"/>
      <c r="UJA93" s="559"/>
      <c r="UJB93" s="559"/>
      <c r="UJC93" s="559"/>
      <c r="UJD93" s="559"/>
      <c r="UJE93" s="559"/>
      <c r="UJF93" s="559"/>
      <c r="UJG93" s="559"/>
      <c r="UJH93" s="559"/>
      <c r="UJI93" s="559"/>
      <c r="UJJ93" s="149"/>
      <c r="UJK93" s="559"/>
      <c r="UJL93" s="559"/>
      <c r="UJM93" s="559"/>
      <c r="UJN93" s="559"/>
      <c r="UJO93" s="559"/>
      <c r="UJP93" s="559"/>
      <c r="UJQ93" s="559"/>
      <c r="UJR93" s="559"/>
      <c r="UJS93" s="559"/>
      <c r="UJT93" s="559"/>
      <c r="UJU93" s="149"/>
      <c r="UJV93" s="559"/>
      <c r="UJW93" s="559"/>
      <c r="UJX93" s="559"/>
      <c r="UJY93" s="559"/>
      <c r="UJZ93" s="559"/>
      <c r="UKA93" s="559"/>
      <c r="UKB93" s="559"/>
      <c r="UKC93" s="559"/>
      <c r="UKD93" s="559"/>
      <c r="UKE93" s="559"/>
      <c r="UKF93" s="149"/>
      <c r="UKG93" s="559"/>
      <c r="UKH93" s="559"/>
      <c r="UKI93" s="559"/>
      <c r="UKJ93" s="559"/>
      <c r="UKK93" s="559"/>
      <c r="UKL93" s="559"/>
      <c r="UKM93" s="559"/>
      <c r="UKN93" s="559"/>
      <c r="UKO93" s="559"/>
      <c r="UKP93" s="559"/>
      <c r="UKQ93" s="149"/>
      <c r="UKR93" s="559"/>
      <c r="UKS93" s="559"/>
      <c r="UKT93" s="559"/>
      <c r="UKU93" s="559"/>
      <c r="UKV93" s="559"/>
      <c r="UKW93" s="559"/>
      <c r="UKX93" s="559"/>
      <c r="UKY93" s="559"/>
      <c r="UKZ93" s="559"/>
      <c r="ULA93" s="559"/>
      <c r="ULB93" s="149"/>
      <c r="ULC93" s="559"/>
      <c r="ULD93" s="559"/>
      <c r="ULE93" s="559"/>
      <c r="ULF93" s="559"/>
      <c r="ULG93" s="559"/>
      <c r="ULH93" s="559"/>
      <c r="ULI93" s="559"/>
      <c r="ULJ93" s="559"/>
      <c r="ULK93" s="559"/>
      <c r="ULL93" s="559"/>
      <c r="ULM93" s="149"/>
      <c r="ULN93" s="559"/>
      <c r="ULO93" s="559"/>
      <c r="ULP93" s="559"/>
      <c r="ULQ93" s="559"/>
      <c r="ULR93" s="559"/>
      <c r="ULS93" s="559"/>
      <c r="ULT93" s="559"/>
      <c r="ULU93" s="559"/>
      <c r="ULV93" s="559"/>
      <c r="ULW93" s="559"/>
      <c r="ULX93" s="149"/>
      <c r="ULY93" s="559"/>
      <c r="ULZ93" s="559"/>
      <c r="UMA93" s="559"/>
      <c r="UMB93" s="559"/>
      <c r="UMC93" s="559"/>
      <c r="UMD93" s="559"/>
      <c r="UME93" s="559"/>
      <c r="UMF93" s="559"/>
      <c r="UMG93" s="559"/>
      <c r="UMH93" s="559"/>
      <c r="UMI93" s="149"/>
      <c r="UMJ93" s="559"/>
      <c r="UMK93" s="559"/>
      <c r="UML93" s="559"/>
      <c r="UMM93" s="559"/>
      <c r="UMN93" s="559"/>
      <c r="UMO93" s="559"/>
      <c r="UMP93" s="559"/>
      <c r="UMQ93" s="559"/>
      <c r="UMR93" s="559"/>
      <c r="UMS93" s="559"/>
      <c r="UMT93" s="149"/>
      <c r="UMU93" s="559"/>
      <c r="UMV93" s="559"/>
      <c r="UMW93" s="559"/>
      <c r="UMX93" s="559"/>
      <c r="UMY93" s="559"/>
      <c r="UMZ93" s="559"/>
      <c r="UNA93" s="559"/>
      <c r="UNB93" s="559"/>
      <c r="UNC93" s="559"/>
      <c r="UND93" s="559"/>
      <c r="UNE93" s="149"/>
      <c r="UNF93" s="559"/>
      <c r="UNG93" s="559"/>
      <c r="UNH93" s="559"/>
      <c r="UNI93" s="559"/>
      <c r="UNJ93" s="559"/>
      <c r="UNK93" s="559"/>
      <c r="UNL93" s="559"/>
      <c r="UNM93" s="559"/>
      <c r="UNN93" s="559"/>
      <c r="UNO93" s="559"/>
      <c r="UNP93" s="149"/>
      <c r="UNQ93" s="559"/>
      <c r="UNR93" s="559"/>
      <c r="UNS93" s="559"/>
      <c r="UNT93" s="559"/>
      <c r="UNU93" s="559"/>
      <c r="UNV93" s="559"/>
      <c r="UNW93" s="559"/>
      <c r="UNX93" s="559"/>
      <c r="UNY93" s="559"/>
      <c r="UNZ93" s="559"/>
      <c r="UOA93" s="149"/>
      <c r="UOB93" s="559"/>
      <c r="UOC93" s="559"/>
      <c r="UOD93" s="559"/>
      <c r="UOE93" s="559"/>
      <c r="UOF93" s="559"/>
      <c r="UOG93" s="559"/>
      <c r="UOH93" s="559"/>
      <c r="UOI93" s="559"/>
      <c r="UOJ93" s="559"/>
      <c r="UOK93" s="559"/>
      <c r="UOL93" s="149"/>
      <c r="UOM93" s="559"/>
      <c r="UON93" s="559"/>
      <c r="UOO93" s="559"/>
      <c r="UOP93" s="559"/>
      <c r="UOQ93" s="559"/>
      <c r="UOR93" s="559"/>
      <c r="UOS93" s="559"/>
      <c r="UOT93" s="559"/>
      <c r="UOU93" s="559"/>
      <c r="UOV93" s="559"/>
      <c r="UOW93" s="149"/>
      <c r="UOX93" s="559"/>
      <c r="UOY93" s="559"/>
      <c r="UOZ93" s="559"/>
      <c r="UPA93" s="559"/>
      <c r="UPB93" s="559"/>
      <c r="UPC93" s="559"/>
      <c r="UPD93" s="559"/>
      <c r="UPE93" s="559"/>
      <c r="UPF93" s="559"/>
      <c r="UPG93" s="559"/>
      <c r="UPH93" s="149"/>
      <c r="UPI93" s="559"/>
      <c r="UPJ93" s="559"/>
      <c r="UPK93" s="559"/>
      <c r="UPL93" s="559"/>
      <c r="UPM93" s="559"/>
      <c r="UPN93" s="559"/>
      <c r="UPO93" s="559"/>
      <c r="UPP93" s="559"/>
      <c r="UPQ93" s="559"/>
      <c r="UPR93" s="559"/>
      <c r="UPS93" s="149"/>
      <c r="UPT93" s="559"/>
      <c r="UPU93" s="559"/>
      <c r="UPV93" s="559"/>
      <c r="UPW93" s="559"/>
      <c r="UPX93" s="559"/>
      <c r="UPY93" s="559"/>
      <c r="UPZ93" s="559"/>
      <c r="UQA93" s="559"/>
      <c r="UQB93" s="559"/>
      <c r="UQC93" s="559"/>
      <c r="UQD93" s="149"/>
      <c r="UQE93" s="559"/>
      <c r="UQF93" s="559"/>
      <c r="UQG93" s="559"/>
      <c r="UQH93" s="559"/>
      <c r="UQI93" s="559"/>
      <c r="UQJ93" s="559"/>
      <c r="UQK93" s="559"/>
      <c r="UQL93" s="559"/>
      <c r="UQM93" s="559"/>
      <c r="UQN93" s="559"/>
      <c r="UQO93" s="149"/>
      <c r="UQP93" s="559"/>
      <c r="UQQ93" s="559"/>
      <c r="UQR93" s="559"/>
      <c r="UQS93" s="559"/>
      <c r="UQT93" s="559"/>
      <c r="UQU93" s="559"/>
      <c r="UQV93" s="559"/>
      <c r="UQW93" s="559"/>
      <c r="UQX93" s="559"/>
      <c r="UQY93" s="559"/>
      <c r="UQZ93" s="149"/>
      <c r="URA93" s="559"/>
      <c r="URB93" s="559"/>
      <c r="URC93" s="559"/>
      <c r="URD93" s="559"/>
      <c r="URE93" s="559"/>
      <c r="URF93" s="559"/>
      <c r="URG93" s="559"/>
      <c r="URH93" s="559"/>
      <c r="URI93" s="559"/>
      <c r="URJ93" s="559"/>
      <c r="URK93" s="149"/>
      <c r="URL93" s="559"/>
      <c r="URM93" s="559"/>
      <c r="URN93" s="559"/>
      <c r="URO93" s="559"/>
      <c r="URP93" s="559"/>
      <c r="URQ93" s="559"/>
      <c r="URR93" s="559"/>
      <c r="URS93" s="559"/>
      <c r="URT93" s="559"/>
      <c r="URU93" s="559"/>
      <c r="URV93" s="149"/>
      <c r="URW93" s="559"/>
      <c r="URX93" s="559"/>
      <c r="URY93" s="559"/>
      <c r="URZ93" s="559"/>
      <c r="USA93" s="559"/>
      <c r="USB93" s="559"/>
      <c r="USC93" s="559"/>
      <c r="USD93" s="559"/>
      <c r="USE93" s="559"/>
      <c r="USF93" s="559"/>
      <c r="USG93" s="149"/>
      <c r="USH93" s="559"/>
      <c r="USI93" s="559"/>
      <c r="USJ93" s="559"/>
      <c r="USK93" s="559"/>
      <c r="USL93" s="559"/>
      <c r="USM93" s="559"/>
      <c r="USN93" s="559"/>
      <c r="USO93" s="559"/>
      <c r="USP93" s="559"/>
      <c r="USQ93" s="559"/>
      <c r="USR93" s="149"/>
      <c r="USS93" s="559"/>
      <c r="UST93" s="559"/>
      <c r="USU93" s="559"/>
      <c r="USV93" s="559"/>
      <c r="USW93" s="559"/>
      <c r="USX93" s="559"/>
      <c r="USY93" s="559"/>
      <c r="USZ93" s="559"/>
      <c r="UTA93" s="559"/>
      <c r="UTB93" s="559"/>
      <c r="UTC93" s="149"/>
      <c r="UTD93" s="559"/>
      <c r="UTE93" s="559"/>
      <c r="UTF93" s="559"/>
      <c r="UTG93" s="559"/>
      <c r="UTH93" s="559"/>
      <c r="UTI93" s="559"/>
      <c r="UTJ93" s="559"/>
      <c r="UTK93" s="559"/>
      <c r="UTL93" s="559"/>
      <c r="UTM93" s="559"/>
      <c r="UTN93" s="149"/>
      <c r="UTO93" s="559"/>
      <c r="UTP93" s="559"/>
      <c r="UTQ93" s="559"/>
      <c r="UTR93" s="559"/>
      <c r="UTS93" s="559"/>
      <c r="UTT93" s="559"/>
      <c r="UTU93" s="559"/>
      <c r="UTV93" s="559"/>
      <c r="UTW93" s="559"/>
      <c r="UTX93" s="559"/>
      <c r="UTY93" s="149"/>
      <c r="UTZ93" s="559"/>
      <c r="UUA93" s="559"/>
      <c r="UUB93" s="559"/>
      <c r="UUC93" s="559"/>
      <c r="UUD93" s="559"/>
      <c r="UUE93" s="559"/>
      <c r="UUF93" s="559"/>
      <c r="UUG93" s="559"/>
      <c r="UUH93" s="559"/>
      <c r="UUI93" s="559"/>
      <c r="UUJ93" s="149"/>
      <c r="UUK93" s="559"/>
      <c r="UUL93" s="559"/>
      <c r="UUM93" s="559"/>
      <c r="UUN93" s="559"/>
      <c r="UUO93" s="559"/>
      <c r="UUP93" s="559"/>
      <c r="UUQ93" s="559"/>
      <c r="UUR93" s="559"/>
      <c r="UUS93" s="559"/>
      <c r="UUT93" s="559"/>
      <c r="UUU93" s="149"/>
      <c r="UUV93" s="559"/>
      <c r="UUW93" s="559"/>
      <c r="UUX93" s="559"/>
      <c r="UUY93" s="559"/>
      <c r="UUZ93" s="559"/>
      <c r="UVA93" s="559"/>
      <c r="UVB93" s="559"/>
      <c r="UVC93" s="559"/>
      <c r="UVD93" s="559"/>
      <c r="UVE93" s="559"/>
      <c r="UVF93" s="149"/>
      <c r="UVG93" s="559"/>
      <c r="UVH93" s="559"/>
      <c r="UVI93" s="559"/>
      <c r="UVJ93" s="559"/>
      <c r="UVK93" s="559"/>
      <c r="UVL93" s="559"/>
      <c r="UVM93" s="559"/>
      <c r="UVN93" s="559"/>
      <c r="UVO93" s="559"/>
      <c r="UVP93" s="559"/>
      <c r="UVQ93" s="149"/>
      <c r="UVR93" s="559"/>
      <c r="UVS93" s="559"/>
      <c r="UVT93" s="559"/>
      <c r="UVU93" s="559"/>
      <c r="UVV93" s="559"/>
      <c r="UVW93" s="559"/>
      <c r="UVX93" s="559"/>
      <c r="UVY93" s="559"/>
      <c r="UVZ93" s="559"/>
      <c r="UWA93" s="559"/>
      <c r="UWB93" s="149"/>
      <c r="UWC93" s="559"/>
      <c r="UWD93" s="559"/>
      <c r="UWE93" s="559"/>
      <c r="UWF93" s="559"/>
      <c r="UWG93" s="559"/>
      <c r="UWH93" s="559"/>
      <c r="UWI93" s="559"/>
      <c r="UWJ93" s="559"/>
      <c r="UWK93" s="559"/>
      <c r="UWL93" s="559"/>
      <c r="UWM93" s="149"/>
      <c r="UWN93" s="559"/>
      <c r="UWO93" s="559"/>
      <c r="UWP93" s="559"/>
      <c r="UWQ93" s="559"/>
      <c r="UWR93" s="559"/>
      <c r="UWS93" s="559"/>
      <c r="UWT93" s="559"/>
      <c r="UWU93" s="559"/>
      <c r="UWV93" s="559"/>
      <c r="UWW93" s="559"/>
      <c r="UWX93" s="149"/>
      <c r="UWY93" s="559"/>
      <c r="UWZ93" s="559"/>
      <c r="UXA93" s="559"/>
      <c r="UXB93" s="559"/>
      <c r="UXC93" s="559"/>
      <c r="UXD93" s="559"/>
      <c r="UXE93" s="559"/>
      <c r="UXF93" s="559"/>
      <c r="UXG93" s="559"/>
      <c r="UXH93" s="559"/>
      <c r="UXI93" s="149"/>
      <c r="UXJ93" s="559"/>
      <c r="UXK93" s="559"/>
      <c r="UXL93" s="559"/>
      <c r="UXM93" s="559"/>
      <c r="UXN93" s="559"/>
      <c r="UXO93" s="559"/>
      <c r="UXP93" s="559"/>
      <c r="UXQ93" s="559"/>
      <c r="UXR93" s="559"/>
      <c r="UXS93" s="559"/>
      <c r="UXT93" s="149"/>
      <c r="UXU93" s="559"/>
      <c r="UXV93" s="559"/>
      <c r="UXW93" s="559"/>
      <c r="UXX93" s="559"/>
      <c r="UXY93" s="559"/>
      <c r="UXZ93" s="559"/>
      <c r="UYA93" s="559"/>
      <c r="UYB93" s="559"/>
      <c r="UYC93" s="559"/>
      <c r="UYD93" s="559"/>
      <c r="UYE93" s="149"/>
      <c r="UYF93" s="559"/>
      <c r="UYG93" s="559"/>
      <c r="UYH93" s="559"/>
      <c r="UYI93" s="559"/>
      <c r="UYJ93" s="559"/>
      <c r="UYK93" s="559"/>
      <c r="UYL93" s="559"/>
      <c r="UYM93" s="559"/>
      <c r="UYN93" s="559"/>
      <c r="UYO93" s="559"/>
      <c r="UYP93" s="149"/>
      <c r="UYQ93" s="559"/>
      <c r="UYR93" s="559"/>
      <c r="UYS93" s="559"/>
      <c r="UYT93" s="559"/>
      <c r="UYU93" s="559"/>
      <c r="UYV93" s="559"/>
      <c r="UYW93" s="559"/>
      <c r="UYX93" s="559"/>
      <c r="UYY93" s="559"/>
      <c r="UYZ93" s="559"/>
      <c r="UZA93" s="149"/>
      <c r="UZB93" s="559"/>
      <c r="UZC93" s="559"/>
      <c r="UZD93" s="559"/>
      <c r="UZE93" s="559"/>
      <c r="UZF93" s="559"/>
      <c r="UZG93" s="559"/>
      <c r="UZH93" s="559"/>
      <c r="UZI93" s="559"/>
      <c r="UZJ93" s="559"/>
      <c r="UZK93" s="559"/>
      <c r="UZL93" s="149"/>
      <c r="UZM93" s="559"/>
      <c r="UZN93" s="559"/>
      <c r="UZO93" s="559"/>
      <c r="UZP93" s="559"/>
      <c r="UZQ93" s="559"/>
      <c r="UZR93" s="559"/>
      <c r="UZS93" s="559"/>
      <c r="UZT93" s="559"/>
      <c r="UZU93" s="559"/>
      <c r="UZV93" s="559"/>
      <c r="UZW93" s="149"/>
      <c r="UZX93" s="559"/>
      <c r="UZY93" s="559"/>
      <c r="UZZ93" s="559"/>
      <c r="VAA93" s="559"/>
      <c r="VAB93" s="559"/>
      <c r="VAC93" s="559"/>
      <c r="VAD93" s="559"/>
      <c r="VAE93" s="559"/>
      <c r="VAF93" s="559"/>
      <c r="VAG93" s="559"/>
      <c r="VAH93" s="149"/>
      <c r="VAI93" s="559"/>
      <c r="VAJ93" s="559"/>
      <c r="VAK93" s="559"/>
      <c r="VAL93" s="559"/>
      <c r="VAM93" s="559"/>
      <c r="VAN93" s="559"/>
      <c r="VAO93" s="559"/>
      <c r="VAP93" s="559"/>
      <c r="VAQ93" s="559"/>
      <c r="VAR93" s="559"/>
      <c r="VAS93" s="149"/>
      <c r="VAT93" s="559"/>
      <c r="VAU93" s="559"/>
      <c r="VAV93" s="559"/>
      <c r="VAW93" s="559"/>
      <c r="VAX93" s="559"/>
      <c r="VAY93" s="559"/>
      <c r="VAZ93" s="559"/>
      <c r="VBA93" s="559"/>
      <c r="VBB93" s="559"/>
      <c r="VBC93" s="559"/>
      <c r="VBD93" s="149"/>
      <c r="VBE93" s="559"/>
      <c r="VBF93" s="559"/>
      <c r="VBG93" s="559"/>
      <c r="VBH93" s="559"/>
      <c r="VBI93" s="559"/>
      <c r="VBJ93" s="559"/>
      <c r="VBK93" s="559"/>
      <c r="VBL93" s="559"/>
      <c r="VBM93" s="559"/>
      <c r="VBN93" s="559"/>
      <c r="VBO93" s="149"/>
      <c r="VBP93" s="559"/>
      <c r="VBQ93" s="559"/>
      <c r="VBR93" s="559"/>
      <c r="VBS93" s="559"/>
      <c r="VBT93" s="559"/>
      <c r="VBU93" s="559"/>
      <c r="VBV93" s="559"/>
      <c r="VBW93" s="559"/>
      <c r="VBX93" s="559"/>
      <c r="VBY93" s="559"/>
      <c r="VBZ93" s="149"/>
      <c r="VCA93" s="559"/>
      <c r="VCB93" s="559"/>
      <c r="VCC93" s="559"/>
      <c r="VCD93" s="559"/>
      <c r="VCE93" s="559"/>
      <c r="VCF93" s="559"/>
      <c r="VCG93" s="559"/>
      <c r="VCH93" s="559"/>
      <c r="VCI93" s="559"/>
      <c r="VCJ93" s="559"/>
      <c r="VCK93" s="149"/>
      <c r="VCL93" s="559"/>
      <c r="VCM93" s="559"/>
      <c r="VCN93" s="559"/>
      <c r="VCO93" s="559"/>
      <c r="VCP93" s="559"/>
      <c r="VCQ93" s="559"/>
      <c r="VCR93" s="559"/>
      <c r="VCS93" s="559"/>
      <c r="VCT93" s="559"/>
      <c r="VCU93" s="559"/>
      <c r="VCV93" s="149"/>
      <c r="VCW93" s="559"/>
      <c r="VCX93" s="559"/>
      <c r="VCY93" s="559"/>
      <c r="VCZ93" s="559"/>
      <c r="VDA93" s="559"/>
      <c r="VDB93" s="559"/>
      <c r="VDC93" s="559"/>
      <c r="VDD93" s="559"/>
      <c r="VDE93" s="559"/>
      <c r="VDF93" s="559"/>
      <c r="VDG93" s="149"/>
      <c r="VDH93" s="559"/>
      <c r="VDI93" s="559"/>
      <c r="VDJ93" s="559"/>
      <c r="VDK93" s="559"/>
      <c r="VDL93" s="559"/>
      <c r="VDM93" s="559"/>
      <c r="VDN93" s="559"/>
      <c r="VDO93" s="559"/>
      <c r="VDP93" s="559"/>
      <c r="VDQ93" s="559"/>
      <c r="VDR93" s="149"/>
      <c r="VDS93" s="559"/>
      <c r="VDT93" s="559"/>
      <c r="VDU93" s="559"/>
      <c r="VDV93" s="559"/>
      <c r="VDW93" s="559"/>
      <c r="VDX93" s="559"/>
      <c r="VDY93" s="559"/>
      <c r="VDZ93" s="559"/>
      <c r="VEA93" s="559"/>
      <c r="VEB93" s="559"/>
      <c r="VEC93" s="149"/>
      <c r="VED93" s="559"/>
      <c r="VEE93" s="559"/>
      <c r="VEF93" s="559"/>
      <c r="VEG93" s="559"/>
      <c r="VEH93" s="559"/>
      <c r="VEI93" s="559"/>
      <c r="VEJ93" s="559"/>
      <c r="VEK93" s="559"/>
      <c r="VEL93" s="559"/>
      <c r="VEM93" s="559"/>
      <c r="VEN93" s="149"/>
      <c r="VEO93" s="559"/>
      <c r="VEP93" s="559"/>
      <c r="VEQ93" s="559"/>
      <c r="VER93" s="559"/>
      <c r="VES93" s="559"/>
      <c r="VET93" s="559"/>
      <c r="VEU93" s="559"/>
      <c r="VEV93" s="559"/>
      <c r="VEW93" s="559"/>
      <c r="VEX93" s="559"/>
      <c r="VEY93" s="149"/>
      <c r="VEZ93" s="559"/>
      <c r="VFA93" s="559"/>
      <c r="VFB93" s="559"/>
      <c r="VFC93" s="559"/>
      <c r="VFD93" s="559"/>
      <c r="VFE93" s="559"/>
      <c r="VFF93" s="559"/>
      <c r="VFG93" s="559"/>
      <c r="VFH93" s="559"/>
      <c r="VFI93" s="559"/>
      <c r="VFJ93" s="149"/>
      <c r="VFK93" s="559"/>
      <c r="VFL93" s="559"/>
      <c r="VFM93" s="559"/>
      <c r="VFN93" s="559"/>
      <c r="VFO93" s="559"/>
      <c r="VFP93" s="559"/>
      <c r="VFQ93" s="559"/>
      <c r="VFR93" s="559"/>
      <c r="VFS93" s="559"/>
      <c r="VFT93" s="559"/>
      <c r="VFU93" s="149"/>
      <c r="VFV93" s="559"/>
      <c r="VFW93" s="559"/>
      <c r="VFX93" s="559"/>
      <c r="VFY93" s="559"/>
      <c r="VFZ93" s="559"/>
      <c r="VGA93" s="559"/>
      <c r="VGB93" s="559"/>
      <c r="VGC93" s="559"/>
      <c r="VGD93" s="559"/>
      <c r="VGE93" s="559"/>
      <c r="VGF93" s="149"/>
      <c r="VGG93" s="559"/>
      <c r="VGH93" s="559"/>
      <c r="VGI93" s="559"/>
      <c r="VGJ93" s="559"/>
      <c r="VGK93" s="559"/>
      <c r="VGL93" s="559"/>
      <c r="VGM93" s="559"/>
      <c r="VGN93" s="559"/>
      <c r="VGO93" s="559"/>
      <c r="VGP93" s="559"/>
      <c r="VGQ93" s="149"/>
      <c r="VGR93" s="559"/>
      <c r="VGS93" s="559"/>
      <c r="VGT93" s="559"/>
      <c r="VGU93" s="559"/>
      <c r="VGV93" s="559"/>
      <c r="VGW93" s="559"/>
      <c r="VGX93" s="559"/>
      <c r="VGY93" s="559"/>
      <c r="VGZ93" s="559"/>
      <c r="VHA93" s="559"/>
      <c r="VHB93" s="149"/>
      <c r="VHC93" s="559"/>
      <c r="VHD93" s="559"/>
      <c r="VHE93" s="559"/>
      <c r="VHF93" s="559"/>
      <c r="VHG93" s="559"/>
      <c r="VHH93" s="559"/>
      <c r="VHI93" s="559"/>
      <c r="VHJ93" s="559"/>
      <c r="VHK93" s="559"/>
      <c r="VHL93" s="559"/>
      <c r="VHM93" s="149"/>
      <c r="VHN93" s="559"/>
      <c r="VHO93" s="559"/>
      <c r="VHP93" s="559"/>
      <c r="VHQ93" s="559"/>
      <c r="VHR93" s="559"/>
      <c r="VHS93" s="559"/>
      <c r="VHT93" s="559"/>
      <c r="VHU93" s="559"/>
      <c r="VHV93" s="559"/>
      <c r="VHW93" s="559"/>
      <c r="VHX93" s="149"/>
      <c r="VHY93" s="559"/>
      <c r="VHZ93" s="559"/>
      <c r="VIA93" s="559"/>
      <c r="VIB93" s="559"/>
      <c r="VIC93" s="559"/>
      <c r="VID93" s="559"/>
      <c r="VIE93" s="559"/>
      <c r="VIF93" s="559"/>
      <c r="VIG93" s="559"/>
      <c r="VIH93" s="559"/>
      <c r="VII93" s="149"/>
      <c r="VIJ93" s="559"/>
      <c r="VIK93" s="559"/>
      <c r="VIL93" s="559"/>
      <c r="VIM93" s="559"/>
      <c r="VIN93" s="559"/>
      <c r="VIO93" s="559"/>
      <c r="VIP93" s="559"/>
      <c r="VIQ93" s="559"/>
      <c r="VIR93" s="559"/>
      <c r="VIS93" s="559"/>
      <c r="VIT93" s="149"/>
      <c r="VIU93" s="559"/>
      <c r="VIV93" s="559"/>
      <c r="VIW93" s="559"/>
      <c r="VIX93" s="559"/>
      <c r="VIY93" s="559"/>
      <c r="VIZ93" s="559"/>
      <c r="VJA93" s="559"/>
      <c r="VJB93" s="559"/>
      <c r="VJC93" s="559"/>
      <c r="VJD93" s="559"/>
      <c r="VJE93" s="149"/>
      <c r="VJF93" s="559"/>
      <c r="VJG93" s="559"/>
      <c r="VJH93" s="559"/>
      <c r="VJI93" s="559"/>
      <c r="VJJ93" s="559"/>
      <c r="VJK93" s="559"/>
      <c r="VJL93" s="559"/>
      <c r="VJM93" s="559"/>
      <c r="VJN93" s="559"/>
      <c r="VJO93" s="559"/>
      <c r="VJP93" s="149"/>
      <c r="VJQ93" s="559"/>
      <c r="VJR93" s="559"/>
      <c r="VJS93" s="559"/>
      <c r="VJT93" s="559"/>
      <c r="VJU93" s="559"/>
      <c r="VJV93" s="559"/>
      <c r="VJW93" s="559"/>
      <c r="VJX93" s="559"/>
      <c r="VJY93" s="559"/>
      <c r="VJZ93" s="559"/>
      <c r="VKA93" s="149"/>
      <c r="VKB93" s="559"/>
      <c r="VKC93" s="559"/>
      <c r="VKD93" s="559"/>
      <c r="VKE93" s="559"/>
      <c r="VKF93" s="559"/>
      <c r="VKG93" s="559"/>
      <c r="VKH93" s="559"/>
      <c r="VKI93" s="559"/>
      <c r="VKJ93" s="559"/>
      <c r="VKK93" s="559"/>
      <c r="VKL93" s="149"/>
      <c r="VKM93" s="559"/>
      <c r="VKN93" s="559"/>
      <c r="VKO93" s="559"/>
      <c r="VKP93" s="559"/>
      <c r="VKQ93" s="559"/>
      <c r="VKR93" s="559"/>
      <c r="VKS93" s="559"/>
      <c r="VKT93" s="559"/>
      <c r="VKU93" s="559"/>
      <c r="VKV93" s="559"/>
      <c r="VKW93" s="149"/>
      <c r="VKX93" s="559"/>
      <c r="VKY93" s="559"/>
      <c r="VKZ93" s="559"/>
      <c r="VLA93" s="559"/>
      <c r="VLB93" s="559"/>
      <c r="VLC93" s="559"/>
      <c r="VLD93" s="559"/>
      <c r="VLE93" s="559"/>
      <c r="VLF93" s="559"/>
      <c r="VLG93" s="559"/>
      <c r="VLH93" s="149"/>
      <c r="VLI93" s="559"/>
      <c r="VLJ93" s="559"/>
      <c r="VLK93" s="559"/>
      <c r="VLL93" s="559"/>
      <c r="VLM93" s="559"/>
      <c r="VLN93" s="559"/>
      <c r="VLO93" s="559"/>
      <c r="VLP93" s="559"/>
      <c r="VLQ93" s="559"/>
      <c r="VLR93" s="559"/>
      <c r="VLS93" s="149"/>
      <c r="VLT93" s="559"/>
      <c r="VLU93" s="559"/>
      <c r="VLV93" s="559"/>
      <c r="VLW93" s="559"/>
      <c r="VLX93" s="559"/>
      <c r="VLY93" s="559"/>
      <c r="VLZ93" s="559"/>
      <c r="VMA93" s="559"/>
      <c r="VMB93" s="559"/>
      <c r="VMC93" s="559"/>
      <c r="VMD93" s="149"/>
      <c r="VME93" s="559"/>
      <c r="VMF93" s="559"/>
      <c r="VMG93" s="559"/>
      <c r="VMH93" s="559"/>
      <c r="VMI93" s="559"/>
      <c r="VMJ93" s="559"/>
      <c r="VMK93" s="559"/>
      <c r="VML93" s="559"/>
      <c r="VMM93" s="559"/>
      <c r="VMN93" s="559"/>
      <c r="VMO93" s="149"/>
      <c r="VMP93" s="559"/>
      <c r="VMQ93" s="559"/>
      <c r="VMR93" s="559"/>
      <c r="VMS93" s="559"/>
      <c r="VMT93" s="559"/>
      <c r="VMU93" s="559"/>
      <c r="VMV93" s="559"/>
      <c r="VMW93" s="559"/>
      <c r="VMX93" s="559"/>
      <c r="VMY93" s="559"/>
      <c r="VMZ93" s="149"/>
      <c r="VNA93" s="559"/>
      <c r="VNB93" s="559"/>
      <c r="VNC93" s="559"/>
      <c r="VND93" s="559"/>
      <c r="VNE93" s="559"/>
      <c r="VNF93" s="559"/>
      <c r="VNG93" s="559"/>
      <c r="VNH93" s="559"/>
      <c r="VNI93" s="559"/>
      <c r="VNJ93" s="559"/>
      <c r="VNK93" s="149"/>
      <c r="VNL93" s="559"/>
      <c r="VNM93" s="559"/>
      <c r="VNN93" s="559"/>
      <c r="VNO93" s="559"/>
      <c r="VNP93" s="559"/>
      <c r="VNQ93" s="559"/>
      <c r="VNR93" s="559"/>
      <c r="VNS93" s="559"/>
      <c r="VNT93" s="559"/>
      <c r="VNU93" s="559"/>
      <c r="VNV93" s="149"/>
      <c r="VNW93" s="559"/>
      <c r="VNX93" s="559"/>
      <c r="VNY93" s="559"/>
      <c r="VNZ93" s="559"/>
      <c r="VOA93" s="559"/>
      <c r="VOB93" s="559"/>
      <c r="VOC93" s="559"/>
      <c r="VOD93" s="559"/>
      <c r="VOE93" s="559"/>
      <c r="VOF93" s="559"/>
      <c r="VOG93" s="149"/>
      <c r="VOH93" s="559"/>
      <c r="VOI93" s="559"/>
      <c r="VOJ93" s="559"/>
      <c r="VOK93" s="559"/>
      <c r="VOL93" s="559"/>
      <c r="VOM93" s="559"/>
      <c r="VON93" s="559"/>
      <c r="VOO93" s="559"/>
      <c r="VOP93" s="559"/>
      <c r="VOQ93" s="559"/>
      <c r="VOR93" s="149"/>
      <c r="VOS93" s="559"/>
      <c r="VOT93" s="559"/>
      <c r="VOU93" s="559"/>
      <c r="VOV93" s="559"/>
      <c r="VOW93" s="559"/>
      <c r="VOX93" s="559"/>
      <c r="VOY93" s="559"/>
      <c r="VOZ93" s="559"/>
      <c r="VPA93" s="559"/>
      <c r="VPB93" s="559"/>
      <c r="VPC93" s="149"/>
      <c r="VPD93" s="559"/>
      <c r="VPE93" s="559"/>
      <c r="VPF93" s="559"/>
      <c r="VPG93" s="559"/>
      <c r="VPH93" s="559"/>
      <c r="VPI93" s="559"/>
      <c r="VPJ93" s="559"/>
      <c r="VPK93" s="559"/>
      <c r="VPL93" s="559"/>
      <c r="VPM93" s="559"/>
      <c r="VPN93" s="149"/>
      <c r="VPO93" s="559"/>
      <c r="VPP93" s="559"/>
      <c r="VPQ93" s="559"/>
      <c r="VPR93" s="559"/>
      <c r="VPS93" s="559"/>
      <c r="VPT93" s="559"/>
      <c r="VPU93" s="559"/>
      <c r="VPV93" s="559"/>
      <c r="VPW93" s="559"/>
      <c r="VPX93" s="559"/>
      <c r="VPY93" s="149"/>
      <c r="VPZ93" s="559"/>
      <c r="VQA93" s="559"/>
      <c r="VQB93" s="559"/>
      <c r="VQC93" s="559"/>
      <c r="VQD93" s="559"/>
      <c r="VQE93" s="559"/>
      <c r="VQF93" s="559"/>
      <c r="VQG93" s="559"/>
      <c r="VQH93" s="559"/>
      <c r="VQI93" s="559"/>
      <c r="VQJ93" s="149"/>
      <c r="VQK93" s="559"/>
      <c r="VQL93" s="559"/>
      <c r="VQM93" s="559"/>
      <c r="VQN93" s="559"/>
      <c r="VQO93" s="559"/>
      <c r="VQP93" s="559"/>
      <c r="VQQ93" s="559"/>
      <c r="VQR93" s="559"/>
      <c r="VQS93" s="559"/>
      <c r="VQT93" s="559"/>
      <c r="VQU93" s="149"/>
      <c r="VQV93" s="559"/>
      <c r="VQW93" s="559"/>
      <c r="VQX93" s="559"/>
      <c r="VQY93" s="559"/>
      <c r="VQZ93" s="559"/>
      <c r="VRA93" s="559"/>
      <c r="VRB93" s="559"/>
      <c r="VRC93" s="559"/>
      <c r="VRD93" s="559"/>
      <c r="VRE93" s="559"/>
      <c r="VRF93" s="149"/>
      <c r="VRG93" s="559"/>
      <c r="VRH93" s="559"/>
      <c r="VRI93" s="559"/>
      <c r="VRJ93" s="559"/>
      <c r="VRK93" s="559"/>
      <c r="VRL93" s="559"/>
      <c r="VRM93" s="559"/>
      <c r="VRN93" s="559"/>
      <c r="VRO93" s="559"/>
      <c r="VRP93" s="559"/>
      <c r="VRQ93" s="149"/>
      <c r="VRR93" s="559"/>
      <c r="VRS93" s="559"/>
      <c r="VRT93" s="559"/>
      <c r="VRU93" s="559"/>
      <c r="VRV93" s="559"/>
      <c r="VRW93" s="559"/>
      <c r="VRX93" s="559"/>
      <c r="VRY93" s="559"/>
      <c r="VRZ93" s="559"/>
      <c r="VSA93" s="559"/>
      <c r="VSB93" s="149"/>
      <c r="VSC93" s="559"/>
      <c r="VSD93" s="559"/>
      <c r="VSE93" s="559"/>
      <c r="VSF93" s="559"/>
      <c r="VSG93" s="559"/>
      <c r="VSH93" s="559"/>
      <c r="VSI93" s="559"/>
      <c r="VSJ93" s="559"/>
      <c r="VSK93" s="559"/>
      <c r="VSL93" s="559"/>
      <c r="VSM93" s="149"/>
      <c r="VSN93" s="559"/>
      <c r="VSO93" s="559"/>
      <c r="VSP93" s="559"/>
      <c r="VSQ93" s="559"/>
      <c r="VSR93" s="559"/>
      <c r="VSS93" s="559"/>
      <c r="VST93" s="559"/>
      <c r="VSU93" s="559"/>
      <c r="VSV93" s="559"/>
      <c r="VSW93" s="559"/>
      <c r="VSX93" s="149"/>
      <c r="VSY93" s="559"/>
      <c r="VSZ93" s="559"/>
      <c r="VTA93" s="559"/>
      <c r="VTB93" s="559"/>
      <c r="VTC93" s="559"/>
      <c r="VTD93" s="559"/>
      <c r="VTE93" s="559"/>
      <c r="VTF93" s="559"/>
      <c r="VTG93" s="559"/>
      <c r="VTH93" s="559"/>
      <c r="VTI93" s="149"/>
      <c r="VTJ93" s="559"/>
      <c r="VTK93" s="559"/>
      <c r="VTL93" s="559"/>
      <c r="VTM93" s="559"/>
      <c r="VTN93" s="559"/>
      <c r="VTO93" s="559"/>
      <c r="VTP93" s="559"/>
      <c r="VTQ93" s="559"/>
      <c r="VTR93" s="559"/>
      <c r="VTS93" s="559"/>
      <c r="VTT93" s="149"/>
      <c r="VTU93" s="559"/>
      <c r="VTV93" s="559"/>
      <c r="VTW93" s="559"/>
      <c r="VTX93" s="559"/>
      <c r="VTY93" s="559"/>
      <c r="VTZ93" s="559"/>
      <c r="VUA93" s="559"/>
      <c r="VUB93" s="559"/>
      <c r="VUC93" s="559"/>
      <c r="VUD93" s="559"/>
      <c r="VUE93" s="149"/>
      <c r="VUF93" s="559"/>
      <c r="VUG93" s="559"/>
      <c r="VUH93" s="559"/>
      <c r="VUI93" s="559"/>
      <c r="VUJ93" s="559"/>
      <c r="VUK93" s="559"/>
      <c r="VUL93" s="559"/>
      <c r="VUM93" s="559"/>
      <c r="VUN93" s="559"/>
      <c r="VUO93" s="559"/>
      <c r="VUP93" s="149"/>
      <c r="VUQ93" s="559"/>
      <c r="VUR93" s="559"/>
      <c r="VUS93" s="559"/>
      <c r="VUT93" s="559"/>
      <c r="VUU93" s="559"/>
      <c r="VUV93" s="559"/>
      <c r="VUW93" s="559"/>
      <c r="VUX93" s="559"/>
      <c r="VUY93" s="559"/>
      <c r="VUZ93" s="559"/>
      <c r="VVA93" s="149"/>
      <c r="VVB93" s="559"/>
      <c r="VVC93" s="559"/>
      <c r="VVD93" s="559"/>
      <c r="VVE93" s="559"/>
      <c r="VVF93" s="559"/>
      <c r="VVG93" s="559"/>
      <c r="VVH93" s="559"/>
      <c r="VVI93" s="559"/>
      <c r="VVJ93" s="559"/>
      <c r="VVK93" s="559"/>
      <c r="VVL93" s="149"/>
      <c r="VVM93" s="559"/>
      <c r="VVN93" s="559"/>
      <c r="VVO93" s="559"/>
      <c r="VVP93" s="559"/>
      <c r="VVQ93" s="559"/>
      <c r="VVR93" s="559"/>
      <c r="VVS93" s="559"/>
      <c r="VVT93" s="559"/>
      <c r="VVU93" s="559"/>
      <c r="VVV93" s="559"/>
      <c r="VVW93" s="149"/>
      <c r="VVX93" s="559"/>
      <c r="VVY93" s="559"/>
      <c r="VVZ93" s="559"/>
      <c r="VWA93" s="559"/>
      <c r="VWB93" s="559"/>
      <c r="VWC93" s="559"/>
      <c r="VWD93" s="559"/>
      <c r="VWE93" s="559"/>
      <c r="VWF93" s="559"/>
      <c r="VWG93" s="559"/>
      <c r="VWH93" s="149"/>
      <c r="VWI93" s="559"/>
      <c r="VWJ93" s="559"/>
      <c r="VWK93" s="559"/>
      <c r="VWL93" s="559"/>
      <c r="VWM93" s="559"/>
      <c r="VWN93" s="559"/>
      <c r="VWO93" s="559"/>
      <c r="VWP93" s="559"/>
      <c r="VWQ93" s="559"/>
      <c r="VWR93" s="559"/>
      <c r="VWS93" s="149"/>
      <c r="VWT93" s="559"/>
      <c r="VWU93" s="559"/>
      <c r="VWV93" s="559"/>
      <c r="VWW93" s="559"/>
      <c r="VWX93" s="559"/>
      <c r="VWY93" s="559"/>
      <c r="VWZ93" s="559"/>
      <c r="VXA93" s="559"/>
      <c r="VXB93" s="559"/>
      <c r="VXC93" s="559"/>
      <c r="VXD93" s="149"/>
      <c r="VXE93" s="559"/>
      <c r="VXF93" s="559"/>
      <c r="VXG93" s="559"/>
      <c r="VXH93" s="559"/>
      <c r="VXI93" s="559"/>
      <c r="VXJ93" s="559"/>
      <c r="VXK93" s="559"/>
      <c r="VXL93" s="559"/>
      <c r="VXM93" s="559"/>
      <c r="VXN93" s="559"/>
      <c r="VXO93" s="149"/>
      <c r="VXP93" s="559"/>
      <c r="VXQ93" s="559"/>
      <c r="VXR93" s="559"/>
      <c r="VXS93" s="559"/>
      <c r="VXT93" s="559"/>
      <c r="VXU93" s="559"/>
      <c r="VXV93" s="559"/>
      <c r="VXW93" s="559"/>
      <c r="VXX93" s="559"/>
      <c r="VXY93" s="559"/>
      <c r="VXZ93" s="149"/>
      <c r="VYA93" s="559"/>
      <c r="VYB93" s="559"/>
      <c r="VYC93" s="559"/>
      <c r="VYD93" s="559"/>
      <c r="VYE93" s="559"/>
      <c r="VYF93" s="559"/>
      <c r="VYG93" s="559"/>
      <c r="VYH93" s="559"/>
      <c r="VYI93" s="559"/>
      <c r="VYJ93" s="559"/>
      <c r="VYK93" s="149"/>
      <c r="VYL93" s="559"/>
      <c r="VYM93" s="559"/>
      <c r="VYN93" s="559"/>
      <c r="VYO93" s="559"/>
      <c r="VYP93" s="559"/>
      <c r="VYQ93" s="559"/>
      <c r="VYR93" s="559"/>
      <c r="VYS93" s="559"/>
      <c r="VYT93" s="559"/>
      <c r="VYU93" s="559"/>
      <c r="VYV93" s="149"/>
      <c r="VYW93" s="559"/>
      <c r="VYX93" s="559"/>
      <c r="VYY93" s="559"/>
      <c r="VYZ93" s="559"/>
      <c r="VZA93" s="559"/>
      <c r="VZB93" s="559"/>
      <c r="VZC93" s="559"/>
      <c r="VZD93" s="559"/>
      <c r="VZE93" s="559"/>
      <c r="VZF93" s="559"/>
      <c r="VZG93" s="149"/>
      <c r="VZH93" s="559"/>
      <c r="VZI93" s="559"/>
      <c r="VZJ93" s="559"/>
      <c r="VZK93" s="559"/>
      <c r="VZL93" s="559"/>
      <c r="VZM93" s="559"/>
      <c r="VZN93" s="559"/>
      <c r="VZO93" s="559"/>
      <c r="VZP93" s="559"/>
      <c r="VZQ93" s="559"/>
      <c r="VZR93" s="149"/>
      <c r="VZS93" s="559"/>
      <c r="VZT93" s="559"/>
      <c r="VZU93" s="559"/>
      <c r="VZV93" s="559"/>
      <c r="VZW93" s="559"/>
      <c r="VZX93" s="559"/>
      <c r="VZY93" s="559"/>
      <c r="VZZ93" s="559"/>
      <c r="WAA93" s="559"/>
      <c r="WAB93" s="559"/>
      <c r="WAC93" s="149"/>
      <c r="WAD93" s="559"/>
      <c r="WAE93" s="559"/>
      <c r="WAF93" s="559"/>
      <c r="WAG93" s="559"/>
      <c r="WAH93" s="559"/>
      <c r="WAI93" s="559"/>
      <c r="WAJ93" s="559"/>
      <c r="WAK93" s="559"/>
      <c r="WAL93" s="559"/>
      <c r="WAM93" s="559"/>
      <c r="WAN93" s="149"/>
      <c r="WAO93" s="559"/>
      <c r="WAP93" s="559"/>
      <c r="WAQ93" s="559"/>
      <c r="WAR93" s="559"/>
      <c r="WAS93" s="559"/>
      <c r="WAT93" s="559"/>
      <c r="WAU93" s="559"/>
      <c r="WAV93" s="559"/>
      <c r="WAW93" s="559"/>
      <c r="WAX93" s="559"/>
      <c r="WAY93" s="149"/>
      <c r="WAZ93" s="559"/>
      <c r="WBA93" s="559"/>
      <c r="WBB93" s="559"/>
      <c r="WBC93" s="559"/>
      <c r="WBD93" s="559"/>
      <c r="WBE93" s="559"/>
      <c r="WBF93" s="559"/>
      <c r="WBG93" s="559"/>
      <c r="WBH93" s="559"/>
      <c r="WBI93" s="559"/>
      <c r="WBJ93" s="149"/>
      <c r="WBK93" s="559"/>
      <c r="WBL93" s="559"/>
      <c r="WBM93" s="559"/>
      <c r="WBN93" s="559"/>
      <c r="WBO93" s="559"/>
      <c r="WBP93" s="559"/>
      <c r="WBQ93" s="559"/>
      <c r="WBR93" s="559"/>
      <c r="WBS93" s="559"/>
      <c r="WBT93" s="559"/>
      <c r="WBU93" s="149"/>
      <c r="WBV93" s="559"/>
      <c r="WBW93" s="559"/>
      <c r="WBX93" s="559"/>
      <c r="WBY93" s="559"/>
      <c r="WBZ93" s="559"/>
      <c r="WCA93" s="559"/>
      <c r="WCB93" s="559"/>
      <c r="WCC93" s="559"/>
      <c r="WCD93" s="559"/>
      <c r="WCE93" s="559"/>
      <c r="WCF93" s="149"/>
      <c r="WCG93" s="559"/>
      <c r="WCH93" s="559"/>
      <c r="WCI93" s="559"/>
      <c r="WCJ93" s="559"/>
      <c r="WCK93" s="559"/>
      <c r="WCL93" s="559"/>
      <c r="WCM93" s="559"/>
      <c r="WCN93" s="559"/>
      <c r="WCO93" s="559"/>
      <c r="WCP93" s="559"/>
      <c r="WCQ93" s="149"/>
      <c r="WCR93" s="559"/>
      <c r="WCS93" s="559"/>
      <c r="WCT93" s="559"/>
      <c r="WCU93" s="559"/>
      <c r="WCV93" s="559"/>
      <c r="WCW93" s="559"/>
      <c r="WCX93" s="559"/>
      <c r="WCY93" s="559"/>
      <c r="WCZ93" s="559"/>
      <c r="WDA93" s="559"/>
      <c r="WDB93" s="149"/>
      <c r="WDC93" s="559"/>
      <c r="WDD93" s="559"/>
      <c r="WDE93" s="559"/>
      <c r="WDF93" s="559"/>
      <c r="WDG93" s="559"/>
      <c r="WDH93" s="559"/>
      <c r="WDI93" s="559"/>
      <c r="WDJ93" s="559"/>
      <c r="WDK93" s="559"/>
      <c r="WDL93" s="559"/>
      <c r="WDM93" s="149"/>
      <c r="WDN93" s="559"/>
      <c r="WDO93" s="559"/>
      <c r="WDP93" s="559"/>
      <c r="WDQ93" s="559"/>
      <c r="WDR93" s="559"/>
      <c r="WDS93" s="559"/>
      <c r="WDT93" s="559"/>
      <c r="WDU93" s="559"/>
      <c r="WDV93" s="559"/>
      <c r="WDW93" s="559"/>
      <c r="WDX93" s="149"/>
      <c r="WDY93" s="559"/>
      <c r="WDZ93" s="559"/>
      <c r="WEA93" s="559"/>
      <c r="WEB93" s="559"/>
      <c r="WEC93" s="559"/>
      <c r="WED93" s="559"/>
      <c r="WEE93" s="559"/>
      <c r="WEF93" s="559"/>
      <c r="WEG93" s="559"/>
      <c r="WEH93" s="559"/>
      <c r="WEI93" s="149"/>
      <c r="WEJ93" s="559"/>
      <c r="WEK93" s="559"/>
      <c r="WEL93" s="559"/>
      <c r="WEM93" s="559"/>
      <c r="WEN93" s="559"/>
      <c r="WEO93" s="559"/>
      <c r="WEP93" s="559"/>
      <c r="WEQ93" s="559"/>
      <c r="WER93" s="559"/>
      <c r="WES93" s="559"/>
      <c r="WET93" s="149"/>
      <c r="WEU93" s="559"/>
      <c r="WEV93" s="559"/>
      <c r="WEW93" s="559"/>
      <c r="WEX93" s="559"/>
      <c r="WEY93" s="559"/>
      <c r="WEZ93" s="559"/>
      <c r="WFA93" s="559"/>
      <c r="WFB93" s="559"/>
      <c r="WFC93" s="559"/>
      <c r="WFD93" s="559"/>
      <c r="WFE93" s="149"/>
      <c r="WFF93" s="559"/>
      <c r="WFG93" s="559"/>
      <c r="WFH93" s="559"/>
      <c r="WFI93" s="559"/>
      <c r="WFJ93" s="559"/>
      <c r="WFK93" s="559"/>
      <c r="WFL93" s="559"/>
      <c r="WFM93" s="559"/>
      <c r="WFN93" s="559"/>
      <c r="WFO93" s="559"/>
      <c r="WFP93" s="149"/>
      <c r="WFQ93" s="559"/>
      <c r="WFR93" s="559"/>
      <c r="WFS93" s="559"/>
      <c r="WFT93" s="559"/>
      <c r="WFU93" s="559"/>
      <c r="WFV93" s="559"/>
      <c r="WFW93" s="559"/>
      <c r="WFX93" s="559"/>
      <c r="WFY93" s="559"/>
      <c r="WFZ93" s="559"/>
      <c r="WGA93" s="149"/>
      <c r="WGB93" s="559"/>
      <c r="WGC93" s="559"/>
      <c r="WGD93" s="559"/>
      <c r="WGE93" s="559"/>
      <c r="WGF93" s="559"/>
      <c r="WGG93" s="559"/>
      <c r="WGH93" s="559"/>
      <c r="WGI93" s="559"/>
      <c r="WGJ93" s="559"/>
      <c r="WGK93" s="559"/>
      <c r="WGL93" s="149"/>
      <c r="WGM93" s="559"/>
      <c r="WGN93" s="559"/>
      <c r="WGO93" s="559"/>
      <c r="WGP93" s="559"/>
      <c r="WGQ93" s="559"/>
      <c r="WGR93" s="559"/>
      <c r="WGS93" s="559"/>
      <c r="WGT93" s="559"/>
      <c r="WGU93" s="559"/>
      <c r="WGV93" s="559"/>
      <c r="WGW93" s="149"/>
      <c r="WGX93" s="559"/>
      <c r="WGY93" s="559"/>
      <c r="WGZ93" s="559"/>
      <c r="WHA93" s="559"/>
      <c r="WHB93" s="559"/>
      <c r="WHC93" s="559"/>
      <c r="WHD93" s="559"/>
      <c r="WHE93" s="559"/>
      <c r="WHF93" s="559"/>
      <c r="WHG93" s="559"/>
      <c r="WHH93" s="149"/>
      <c r="WHI93" s="559"/>
      <c r="WHJ93" s="559"/>
      <c r="WHK93" s="559"/>
      <c r="WHL93" s="559"/>
      <c r="WHM93" s="559"/>
      <c r="WHN93" s="559"/>
      <c r="WHO93" s="559"/>
      <c r="WHP93" s="559"/>
      <c r="WHQ93" s="559"/>
      <c r="WHR93" s="559"/>
      <c r="WHS93" s="149"/>
      <c r="WHT93" s="559"/>
      <c r="WHU93" s="559"/>
      <c r="WHV93" s="559"/>
      <c r="WHW93" s="559"/>
      <c r="WHX93" s="559"/>
      <c r="WHY93" s="559"/>
      <c r="WHZ93" s="559"/>
      <c r="WIA93" s="559"/>
      <c r="WIB93" s="559"/>
      <c r="WIC93" s="559"/>
      <c r="WID93" s="149"/>
      <c r="WIE93" s="559"/>
      <c r="WIF93" s="559"/>
      <c r="WIG93" s="559"/>
      <c r="WIH93" s="559"/>
      <c r="WII93" s="559"/>
      <c r="WIJ93" s="559"/>
      <c r="WIK93" s="559"/>
      <c r="WIL93" s="559"/>
      <c r="WIM93" s="559"/>
      <c r="WIN93" s="559"/>
      <c r="WIO93" s="149"/>
      <c r="WIP93" s="559"/>
      <c r="WIQ93" s="559"/>
      <c r="WIR93" s="559"/>
      <c r="WIS93" s="559"/>
      <c r="WIT93" s="559"/>
      <c r="WIU93" s="559"/>
      <c r="WIV93" s="559"/>
      <c r="WIW93" s="559"/>
      <c r="WIX93" s="559"/>
      <c r="WIY93" s="559"/>
      <c r="WIZ93" s="149"/>
      <c r="WJA93" s="559"/>
      <c r="WJB93" s="559"/>
      <c r="WJC93" s="559"/>
      <c r="WJD93" s="559"/>
      <c r="WJE93" s="559"/>
      <c r="WJF93" s="559"/>
      <c r="WJG93" s="559"/>
      <c r="WJH93" s="559"/>
      <c r="WJI93" s="559"/>
      <c r="WJJ93" s="559"/>
      <c r="WJK93" s="149"/>
      <c r="WJL93" s="559"/>
      <c r="WJM93" s="559"/>
      <c r="WJN93" s="559"/>
      <c r="WJO93" s="559"/>
      <c r="WJP93" s="559"/>
      <c r="WJQ93" s="559"/>
      <c r="WJR93" s="559"/>
      <c r="WJS93" s="559"/>
      <c r="WJT93" s="559"/>
      <c r="WJU93" s="559"/>
      <c r="WJV93" s="149"/>
      <c r="WJW93" s="559"/>
      <c r="WJX93" s="559"/>
      <c r="WJY93" s="559"/>
      <c r="WJZ93" s="559"/>
      <c r="WKA93" s="559"/>
      <c r="WKB93" s="559"/>
      <c r="WKC93" s="559"/>
      <c r="WKD93" s="559"/>
      <c r="WKE93" s="559"/>
      <c r="WKF93" s="559"/>
      <c r="WKG93" s="149"/>
      <c r="WKH93" s="559"/>
      <c r="WKI93" s="559"/>
      <c r="WKJ93" s="559"/>
      <c r="WKK93" s="559"/>
      <c r="WKL93" s="559"/>
      <c r="WKM93" s="559"/>
      <c r="WKN93" s="559"/>
      <c r="WKO93" s="559"/>
      <c r="WKP93" s="559"/>
      <c r="WKQ93" s="559"/>
      <c r="WKR93" s="149"/>
      <c r="WKS93" s="559"/>
      <c r="WKT93" s="559"/>
      <c r="WKU93" s="559"/>
      <c r="WKV93" s="559"/>
      <c r="WKW93" s="559"/>
      <c r="WKX93" s="559"/>
      <c r="WKY93" s="559"/>
      <c r="WKZ93" s="559"/>
      <c r="WLA93" s="559"/>
      <c r="WLB93" s="559"/>
      <c r="WLC93" s="149"/>
      <c r="WLD93" s="559"/>
      <c r="WLE93" s="559"/>
      <c r="WLF93" s="559"/>
      <c r="WLG93" s="559"/>
      <c r="WLH93" s="559"/>
      <c r="WLI93" s="559"/>
      <c r="WLJ93" s="559"/>
      <c r="WLK93" s="559"/>
      <c r="WLL93" s="559"/>
      <c r="WLM93" s="559"/>
      <c r="WLN93" s="149"/>
      <c r="WLO93" s="559"/>
      <c r="WLP93" s="559"/>
      <c r="WLQ93" s="559"/>
      <c r="WLR93" s="559"/>
      <c r="WLS93" s="559"/>
      <c r="WLT93" s="559"/>
      <c r="WLU93" s="559"/>
      <c r="WLV93" s="559"/>
      <c r="WLW93" s="559"/>
      <c r="WLX93" s="559"/>
      <c r="WLY93" s="149"/>
      <c r="WLZ93" s="559"/>
      <c r="WMA93" s="559"/>
      <c r="WMB93" s="559"/>
      <c r="WMC93" s="559"/>
      <c r="WMD93" s="559"/>
      <c r="WME93" s="559"/>
      <c r="WMF93" s="559"/>
      <c r="WMG93" s="559"/>
      <c r="WMH93" s="559"/>
      <c r="WMI93" s="559"/>
      <c r="WMJ93" s="149"/>
      <c r="WMK93" s="559"/>
      <c r="WML93" s="559"/>
      <c r="WMM93" s="559"/>
      <c r="WMN93" s="559"/>
      <c r="WMO93" s="559"/>
      <c r="WMP93" s="559"/>
      <c r="WMQ93" s="559"/>
      <c r="WMR93" s="559"/>
      <c r="WMS93" s="559"/>
      <c r="WMT93" s="559"/>
      <c r="WMU93" s="149"/>
      <c r="WMV93" s="559"/>
      <c r="WMW93" s="559"/>
      <c r="WMX93" s="559"/>
      <c r="WMY93" s="559"/>
      <c r="WMZ93" s="559"/>
      <c r="WNA93" s="559"/>
      <c r="WNB93" s="559"/>
      <c r="WNC93" s="559"/>
      <c r="WND93" s="559"/>
      <c r="WNE93" s="559"/>
      <c r="WNF93" s="149"/>
      <c r="WNG93" s="559"/>
      <c r="WNH93" s="559"/>
      <c r="WNI93" s="559"/>
      <c r="WNJ93" s="559"/>
      <c r="WNK93" s="559"/>
      <c r="WNL93" s="559"/>
      <c r="WNM93" s="559"/>
      <c r="WNN93" s="559"/>
      <c r="WNO93" s="559"/>
      <c r="WNP93" s="559"/>
      <c r="WNQ93" s="149"/>
      <c r="WNR93" s="559"/>
      <c r="WNS93" s="559"/>
      <c r="WNT93" s="559"/>
      <c r="WNU93" s="559"/>
      <c r="WNV93" s="559"/>
      <c r="WNW93" s="559"/>
      <c r="WNX93" s="559"/>
      <c r="WNY93" s="559"/>
      <c r="WNZ93" s="559"/>
      <c r="WOA93" s="559"/>
      <c r="WOB93" s="149"/>
      <c r="WOC93" s="559"/>
      <c r="WOD93" s="559"/>
      <c r="WOE93" s="559"/>
      <c r="WOF93" s="559"/>
      <c r="WOG93" s="559"/>
      <c r="WOH93" s="559"/>
      <c r="WOI93" s="559"/>
      <c r="WOJ93" s="559"/>
      <c r="WOK93" s="559"/>
      <c r="WOL93" s="559"/>
      <c r="WOM93" s="149"/>
      <c r="WON93" s="559"/>
      <c r="WOO93" s="559"/>
      <c r="WOP93" s="559"/>
      <c r="WOQ93" s="559"/>
      <c r="WOR93" s="559"/>
      <c r="WOS93" s="559"/>
      <c r="WOT93" s="559"/>
      <c r="WOU93" s="559"/>
      <c r="WOV93" s="559"/>
      <c r="WOW93" s="559"/>
      <c r="WOX93" s="149"/>
      <c r="WOY93" s="559"/>
      <c r="WOZ93" s="559"/>
      <c r="WPA93" s="559"/>
      <c r="WPB93" s="559"/>
      <c r="WPC93" s="559"/>
      <c r="WPD93" s="559"/>
      <c r="WPE93" s="559"/>
      <c r="WPF93" s="559"/>
      <c r="WPG93" s="559"/>
      <c r="WPH93" s="559"/>
      <c r="WPI93" s="149"/>
      <c r="WPJ93" s="559"/>
      <c r="WPK93" s="559"/>
      <c r="WPL93" s="559"/>
      <c r="WPM93" s="559"/>
      <c r="WPN93" s="559"/>
      <c r="WPO93" s="559"/>
      <c r="WPP93" s="559"/>
      <c r="WPQ93" s="559"/>
      <c r="WPR93" s="559"/>
      <c r="WPS93" s="559"/>
      <c r="WPT93" s="149"/>
      <c r="WPU93" s="559"/>
      <c r="WPV93" s="559"/>
      <c r="WPW93" s="559"/>
      <c r="WPX93" s="559"/>
      <c r="WPY93" s="559"/>
      <c r="WPZ93" s="559"/>
      <c r="WQA93" s="559"/>
      <c r="WQB93" s="559"/>
      <c r="WQC93" s="559"/>
      <c r="WQD93" s="559"/>
      <c r="WQE93" s="149"/>
      <c r="WQF93" s="559"/>
      <c r="WQG93" s="559"/>
      <c r="WQH93" s="559"/>
      <c r="WQI93" s="559"/>
      <c r="WQJ93" s="559"/>
      <c r="WQK93" s="559"/>
      <c r="WQL93" s="559"/>
      <c r="WQM93" s="559"/>
      <c r="WQN93" s="559"/>
      <c r="WQO93" s="559"/>
      <c r="WQP93" s="149"/>
      <c r="WQQ93" s="559"/>
      <c r="WQR93" s="559"/>
      <c r="WQS93" s="559"/>
      <c r="WQT93" s="559"/>
      <c r="WQU93" s="559"/>
      <c r="WQV93" s="559"/>
      <c r="WQW93" s="559"/>
      <c r="WQX93" s="559"/>
      <c r="WQY93" s="559"/>
      <c r="WQZ93" s="559"/>
      <c r="WRA93" s="149"/>
      <c r="WRB93" s="559"/>
      <c r="WRC93" s="559"/>
      <c r="WRD93" s="559"/>
      <c r="WRE93" s="559"/>
      <c r="WRF93" s="559"/>
      <c r="WRG93" s="559"/>
      <c r="WRH93" s="559"/>
      <c r="WRI93" s="559"/>
      <c r="WRJ93" s="559"/>
      <c r="WRK93" s="559"/>
      <c r="WRL93" s="149"/>
      <c r="WRM93" s="559"/>
      <c r="WRN93" s="559"/>
      <c r="WRO93" s="559"/>
      <c r="WRP93" s="559"/>
      <c r="WRQ93" s="559"/>
      <c r="WRR93" s="559"/>
      <c r="WRS93" s="559"/>
      <c r="WRT93" s="559"/>
      <c r="WRU93" s="559"/>
      <c r="WRV93" s="559"/>
      <c r="WRW93" s="149"/>
      <c r="WRX93" s="559"/>
      <c r="WRY93" s="559"/>
      <c r="WRZ93" s="559"/>
      <c r="WSA93" s="559"/>
      <c r="WSB93" s="559"/>
      <c r="WSC93" s="559"/>
      <c r="WSD93" s="559"/>
      <c r="WSE93" s="559"/>
      <c r="WSF93" s="559"/>
      <c r="WSG93" s="559"/>
      <c r="WSH93" s="149"/>
      <c r="WSI93" s="559"/>
      <c r="WSJ93" s="559"/>
      <c r="WSK93" s="559"/>
      <c r="WSL93" s="559"/>
      <c r="WSM93" s="559"/>
      <c r="WSN93" s="559"/>
      <c r="WSO93" s="559"/>
      <c r="WSP93" s="559"/>
      <c r="WSQ93" s="559"/>
      <c r="WSR93" s="559"/>
      <c r="WSS93" s="149"/>
      <c r="WST93" s="559"/>
      <c r="WSU93" s="559"/>
      <c r="WSV93" s="559"/>
      <c r="WSW93" s="559"/>
      <c r="WSX93" s="559"/>
      <c r="WSY93" s="559"/>
      <c r="WSZ93" s="559"/>
      <c r="WTA93" s="559"/>
      <c r="WTB93" s="559"/>
      <c r="WTC93" s="559"/>
      <c r="WTD93" s="149"/>
      <c r="WTE93" s="559"/>
      <c r="WTF93" s="559"/>
      <c r="WTG93" s="559"/>
      <c r="WTH93" s="559"/>
      <c r="WTI93" s="559"/>
      <c r="WTJ93" s="559"/>
      <c r="WTK93" s="559"/>
      <c r="WTL93" s="559"/>
      <c r="WTM93" s="559"/>
      <c r="WTN93" s="559"/>
      <c r="WTO93" s="149"/>
      <c r="WTP93" s="559"/>
      <c r="WTQ93" s="559"/>
      <c r="WTR93" s="559"/>
      <c r="WTS93" s="559"/>
      <c r="WTT93" s="559"/>
      <c r="WTU93" s="559"/>
      <c r="WTV93" s="559"/>
      <c r="WTW93" s="559"/>
      <c r="WTX93" s="559"/>
      <c r="WTY93" s="559"/>
      <c r="WTZ93" s="149"/>
      <c r="WUA93" s="559"/>
      <c r="WUB93" s="559"/>
      <c r="WUC93" s="559"/>
      <c r="WUD93" s="559"/>
      <c r="WUE93" s="559"/>
      <c r="WUF93" s="559"/>
      <c r="WUG93" s="559"/>
      <c r="WUH93" s="559"/>
      <c r="WUI93" s="559"/>
      <c r="WUJ93" s="559"/>
      <c r="WUK93" s="149"/>
      <c r="WUL93" s="559"/>
      <c r="WUM93" s="559"/>
      <c r="WUN93" s="559"/>
      <c r="WUO93" s="559"/>
      <c r="WUP93" s="559"/>
      <c r="WUQ93" s="559"/>
      <c r="WUR93" s="559"/>
      <c r="WUS93" s="559"/>
      <c r="WUT93" s="559"/>
      <c r="WUU93" s="559"/>
      <c r="WUV93" s="149"/>
      <c r="WUW93" s="559"/>
      <c r="WUX93" s="559"/>
      <c r="WUY93" s="559"/>
      <c r="WUZ93" s="559"/>
      <c r="WVA93" s="559"/>
      <c r="WVB93" s="559"/>
      <c r="WVC93" s="559"/>
      <c r="WVD93" s="559"/>
      <c r="WVE93" s="559"/>
      <c r="WVF93" s="559"/>
      <c r="WVG93" s="149"/>
      <c r="WVH93" s="559"/>
      <c r="WVI93" s="559"/>
      <c r="WVJ93" s="559"/>
      <c r="WVK93" s="559"/>
      <c r="WVL93" s="559"/>
      <c r="WVM93" s="559"/>
      <c r="WVN93" s="559"/>
      <c r="WVO93" s="559"/>
      <c r="WVP93" s="559"/>
      <c r="WVQ93" s="559"/>
      <c r="WVR93" s="149"/>
      <c r="WVS93" s="559"/>
      <c r="WVT93" s="559"/>
      <c r="WVU93" s="559"/>
      <c r="WVV93" s="559"/>
      <c r="WVW93" s="559"/>
      <c r="WVX93" s="559"/>
      <c r="WVY93" s="559"/>
      <c r="WVZ93" s="559"/>
      <c r="WWA93" s="559"/>
      <c r="WWB93" s="559"/>
      <c r="WWC93" s="149"/>
      <c r="WWD93" s="559"/>
      <c r="WWE93" s="559"/>
      <c r="WWF93" s="559"/>
      <c r="WWG93" s="559"/>
      <c r="WWH93" s="559"/>
      <c r="WWI93" s="559"/>
      <c r="WWJ93" s="559"/>
      <c r="WWK93" s="559"/>
      <c r="WWL93" s="559"/>
      <c r="WWM93" s="559"/>
      <c r="WWN93" s="149"/>
      <c r="WWO93" s="559"/>
      <c r="WWP93" s="559"/>
      <c r="WWQ93" s="559"/>
      <c r="WWR93" s="559"/>
      <c r="WWS93" s="559"/>
      <c r="WWT93" s="559"/>
      <c r="WWU93" s="559"/>
      <c r="WWV93" s="559"/>
      <c r="WWW93" s="559"/>
      <c r="WWX93" s="559"/>
      <c r="WWY93" s="149"/>
      <c r="WWZ93" s="559"/>
      <c r="WXA93" s="559"/>
      <c r="WXB93" s="559"/>
      <c r="WXC93" s="559"/>
      <c r="WXD93" s="559"/>
      <c r="WXE93" s="559"/>
      <c r="WXF93" s="559"/>
      <c r="WXG93" s="559"/>
      <c r="WXH93" s="559"/>
      <c r="WXI93" s="559"/>
      <c r="WXJ93" s="149"/>
      <c r="WXK93" s="559"/>
      <c r="WXL93" s="559"/>
      <c r="WXM93" s="559"/>
      <c r="WXN93" s="559"/>
      <c r="WXO93" s="559"/>
      <c r="WXP93" s="559"/>
      <c r="WXQ93" s="559"/>
      <c r="WXR93" s="559"/>
      <c r="WXS93" s="559"/>
      <c r="WXT93" s="559"/>
      <c r="WXU93" s="149"/>
      <c r="WXV93" s="559"/>
      <c r="WXW93" s="559"/>
      <c r="WXX93" s="559"/>
      <c r="WXY93" s="559"/>
      <c r="WXZ93" s="559"/>
      <c r="WYA93" s="559"/>
      <c r="WYB93" s="559"/>
      <c r="WYC93" s="559"/>
      <c r="WYD93" s="559"/>
      <c r="WYE93" s="559"/>
      <c r="WYF93" s="149"/>
      <c r="WYG93" s="559"/>
      <c r="WYH93" s="559"/>
      <c r="WYI93" s="559"/>
      <c r="WYJ93" s="559"/>
      <c r="WYK93" s="559"/>
      <c r="WYL93" s="559"/>
      <c r="WYM93" s="559"/>
      <c r="WYN93" s="559"/>
      <c r="WYO93" s="559"/>
      <c r="WYP93" s="559"/>
      <c r="WYQ93" s="149"/>
      <c r="WYR93" s="559"/>
      <c r="WYS93" s="559"/>
      <c r="WYT93" s="559"/>
      <c r="WYU93" s="559"/>
      <c r="WYV93" s="559"/>
      <c r="WYW93" s="559"/>
      <c r="WYX93" s="559"/>
      <c r="WYY93" s="559"/>
      <c r="WYZ93" s="559"/>
      <c r="WZA93" s="559"/>
      <c r="WZB93" s="149"/>
      <c r="WZC93" s="559"/>
      <c r="WZD93" s="559"/>
      <c r="WZE93" s="559"/>
      <c r="WZF93" s="559"/>
      <c r="WZG93" s="559"/>
      <c r="WZH93" s="559"/>
      <c r="WZI93" s="559"/>
      <c r="WZJ93" s="559"/>
      <c r="WZK93" s="559"/>
      <c r="WZL93" s="559"/>
      <c r="WZM93" s="149"/>
      <c r="WZN93" s="559"/>
      <c r="WZO93" s="559"/>
      <c r="WZP93" s="559"/>
      <c r="WZQ93" s="559"/>
      <c r="WZR93" s="559"/>
      <c r="WZS93" s="559"/>
      <c r="WZT93" s="559"/>
      <c r="WZU93" s="559"/>
      <c r="WZV93" s="559"/>
      <c r="WZW93" s="559"/>
      <c r="WZX93" s="149"/>
      <c r="WZY93" s="559"/>
      <c r="WZZ93" s="559"/>
      <c r="XAA93" s="559"/>
      <c r="XAB93" s="559"/>
      <c r="XAC93" s="559"/>
      <c r="XAD93" s="559"/>
      <c r="XAE93" s="559"/>
      <c r="XAF93" s="559"/>
      <c r="XAG93" s="559"/>
      <c r="XAH93" s="559"/>
      <c r="XAI93" s="149"/>
      <c r="XAJ93" s="559"/>
      <c r="XAK93" s="559"/>
      <c r="XAL93" s="559"/>
      <c r="XAM93" s="559"/>
      <c r="XAN93" s="559"/>
      <c r="XAO93" s="559"/>
      <c r="XAP93" s="559"/>
      <c r="XAQ93" s="559"/>
      <c r="XAR93" s="559"/>
      <c r="XAS93" s="559"/>
      <c r="XAT93" s="149"/>
      <c r="XAU93" s="559"/>
      <c r="XAV93" s="559"/>
      <c r="XAW93" s="559"/>
      <c r="XAX93" s="559"/>
      <c r="XAY93" s="559"/>
      <c r="XAZ93" s="559"/>
      <c r="XBA93" s="559"/>
      <c r="XBB93" s="559"/>
      <c r="XBC93" s="559"/>
      <c r="XBD93" s="559"/>
      <c r="XBE93" s="149"/>
      <c r="XBF93" s="559"/>
      <c r="XBG93" s="559"/>
      <c r="XBH93" s="559"/>
      <c r="XBI93" s="559"/>
      <c r="XBJ93" s="559"/>
      <c r="XBK93" s="559"/>
      <c r="XBL93" s="559"/>
      <c r="XBM93" s="559"/>
      <c r="XBN93" s="559"/>
      <c r="XBO93" s="559"/>
      <c r="XBP93" s="149"/>
      <c r="XBQ93" s="559"/>
      <c r="XBR93" s="559"/>
      <c r="XBS93" s="559"/>
      <c r="XBT93" s="559"/>
      <c r="XBU93" s="559"/>
      <c r="XBV93" s="559"/>
      <c r="XBW93" s="559"/>
      <c r="XBX93" s="559"/>
      <c r="XBY93" s="559"/>
      <c r="XBZ93" s="559"/>
      <c r="XCA93" s="149"/>
      <c r="XCB93" s="559"/>
      <c r="XCC93" s="559"/>
      <c r="XCD93" s="559"/>
      <c r="XCE93" s="559"/>
      <c r="XCF93" s="559"/>
      <c r="XCG93" s="559"/>
      <c r="XCH93" s="559"/>
      <c r="XCI93" s="559"/>
      <c r="XCJ93" s="559"/>
      <c r="XCK93" s="559"/>
      <c r="XCL93" s="149"/>
      <c r="XCM93" s="559"/>
      <c r="XCN93" s="559"/>
      <c r="XCO93" s="559"/>
      <c r="XCP93" s="559"/>
      <c r="XCQ93" s="559"/>
      <c r="XCR93" s="559"/>
      <c r="XCS93" s="559"/>
      <c r="XCT93" s="559"/>
      <c r="XCU93" s="559"/>
      <c r="XCV93" s="559"/>
      <c r="XCW93" s="149"/>
      <c r="XCX93" s="559"/>
      <c r="XCY93" s="559"/>
      <c r="XCZ93" s="559"/>
      <c r="XDA93" s="559"/>
      <c r="XDB93" s="559"/>
      <c r="XDC93" s="559"/>
      <c r="XDD93" s="559"/>
      <c r="XDE93" s="559"/>
      <c r="XDF93" s="559"/>
      <c r="XDG93" s="559"/>
      <c r="XDH93" s="149"/>
      <c r="XDI93" s="559"/>
      <c r="XDJ93" s="559"/>
      <c r="XDK93" s="559"/>
      <c r="XDL93" s="559"/>
      <c r="XDM93" s="559"/>
      <c r="XDN93" s="559"/>
      <c r="XDO93" s="559"/>
      <c r="XDP93" s="559"/>
      <c r="XDQ93" s="559"/>
      <c r="XDR93" s="559"/>
      <c r="XDS93" s="149"/>
      <c r="XDT93" s="559"/>
      <c r="XDU93" s="559"/>
      <c r="XDV93" s="559"/>
      <c r="XDW93" s="559"/>
      <c r="XDX93" s="559"/>
      <c r="XDY93" s="559"/>
      <c r="XDZ93" s="559"/>
      <c r="XEA93" s="559"/>
      <c r="XEB93" s="559"/>
      <c r="XEC93" s="559"/>
      <c r="XED93" s="149"/>
      <c r="XEE93" s="559"/>
      <c r="XEF93" s="559"/>
      <c r="XEG93" s="559"/>
      <c r="XEH93" s="559"/>
      <c r="XEI93" s="559"/>
      <c r="XEJ93" s="559"/>
      <c r="XEK93" s="559"/>
      <c r="XEL93" s="559"/>
      <c r="XEM93" s="559"/>
      <c r="XEN93" s="559"/>
      <c r="XEO93" s="149"/>
      <c r="XEP93" s="559"/>
      <c r="XEQ93" s="559"/>
      <c r="XER93" s="559"/>
      <c r="XES93" s="559"/>
      <c r="XET93" s="559"/>
      <c r="XEU93" s="559"/>
      <c r="XEV93" s="559"/>
      <c r="XEW93" s="559"/>
      <c r="XEX93" s="559"/>
      <c r="XEY93" s="559"/>
      <c r="XEZ93" s="149"/>
      <c r="XFA93" s="559"/>
      <c r="XFB93" s="559"/>
      <c r="XFC93" s="559"/>
      <c r="XFD93" s="559"/>
    </row>
    <row r="94" spans="1:16384" s="150" customFormat="1" ht="72.75" customHeight="1">
      <c r="A94" s="552" t="s">
        <v>195</v>
      </c>
      <c r="B94" s="552"/>
      <c r="C94" s="552"/>
      <c r="D94" s="552"/>
      <c r="E94" s="552"/>
      <c r="F94" s="552"/>
      <c r="G94" s="552"/>
      <c r="H94" s="552"/>
      <c r="I94" s="552"/>
      <c r="J94" s="552"/>
      <c r="K94" s="552"/>
    </row>
    <row r="95" spans="1:16384" s="66" customFormat="1" ht="18.75" customHeight="1">
      <c r="A95" s="549"/>
      <c r="B95" s="549"/>
      <c r="C95" s="549"/>
      <c r="D95" s="549"/>
      <c r="E95" s="549"/>
      <c r="F95" s="549"/>
      <c r="G95" s="549"/>
      <c r="H95" s="549"/>
      <c r="I95" s="549"/>
      <c r="J95" s="549"/>
      <c r="K95" s="549"/>
    </row>
    <row r="96" spans="1:16384" s="66" customFormat="1" ht="91.5" customHeight="1">
      <c r="A96" s="566" t="s">
        <v>196</v>
      </c>
      <c r="B96" s="566"/>
      <c r="C96" s="566"/>
      <c r="D96" s="566"/>
      <c r="E96" s="566"/>
      <c r="F96" s="566"/>
      <c r="G96" s="566"/>
      <c r="H96" s="566"/>
      <c r="I96" s="566"/>
      <c r="J96" s="566"/>
      <c r="K96" s="566"/>
    </row>
    <row r="97" spans="1:11" s="153" customFormat="1" ht="22.5" customHeight="1">
      <c r="A97" s="549"/>
      <c r="B97" s="549"/>
      <c r="C97" s="549"/>
      <c r="D97" s="549"/>
      <c r="E97" s="549"/>
      <c r="F97" s="549"/>
      <c r="G97" s="549"/>
      <c r="H97" s="549"/>
      <c r="I97" s="549"/>
      <c r="J97" s="549"/>
      <c r="K97" s="549"/>
    </row>
    <row r="98" spans="1:11" s="143" customFormat="1" ht="39" customHeight="1">
      <c r="A98" s="557" t="s">
        <v>197</v>
      </c>
      <c r="B98" s="557"/>
      <c r="C98" s="557"/>
      <c r="D98" s="557"/>
      <c r="E98" s="557"/>
      <c r="F98" s="557"/>
      <c r="G98" s="557"/>
      <c r="H98" s="557"/>
      <c r="I98" s="557"/>
      <c r="J98" s="557"/>
      <c r="K98" s="557"/>
    </row>
    <row r="99" spans="1:11" s="150" customFormat="1" ht="87" customHeight="1">
      <c r="A99" s="549" t="s">
        <v>198</v>
      </c>
      <c r="B99" s="549"/>
      <c r="C99" s="549"/>
      <c r="D99" s="549"/>
      <c r="E99" s="549"/>
      <c r="F99" s="549"/>
      <c r="G99" s="549"/>
      <c r="H99" s="549"/>
      <c r="I99" s="549"/>
      <c r="J99" s="549"/>
      <c r="K99" s="549"/>
    </row>
    <row r="100" spans="1:11" s="153" customFormat="1" ht="22.5" customHeight="1">
      <c r="A100" s="549"/>
      <c r="B100" s="549"/>
      <c r="C100" s="549"/>
      <c r="D100" s="549"/>
      <c r="E100" s="549"/>
      <c r="F100" s="549"/>
      <c r="G100" s="549"/>
      <c r="H100" s="549"/>
      <c r="I100" s="549"/>
      <c r="J100" s="549"/>
      <c r="K100" s="549"/>
    </row>
    <row r="101" spans="1:11" s="157" customFormat="1" ht="19">
      <c r="A101" s="156" t="s">
        <v>199</v>
      </c>
      <c r="B101" s="137"/>
      <c r="C101" s="137"/>
      <c r="D101" s="195"/>
      <c r="E101" s="137"/>
      <c r="F101" s="137"/>
      <c r="G101" s="137"/>
      <c r="H101" s="137"/>
      <c r="I101" s="137"/>
      <c r="J101" s="137"/>
      <c r="K101" s="186"/>
    </row>
    <row r="102" spans="1:11" s="157" customFormat="1" ht="30.75" customHeight="1">
      <c r="A102" s="156" t="s">
        <v>200</v>
      </c>
      <c r="B102" s="181">
        <f ca="1">TODAY()</f>
        <v>44165</v>
      </c>
      <c r="C102" s="137"/>
      <c r="D102" s="195" t="s">
        <v>201</v>
      </c>
      <c r="E102" s="137"/>
      <c r="F102" s="137"/>
      <c r="G102" s="137"/>
      <c r="H102" s="137"/>
      <c r="I102" s="137"/>
      <c r="J102" s="137"/>
      <c r="K102" s="186"/>
    </row>
    <row r="103" spans="1:11" s="155" customFormat="1" ht="39" customHeight="1">
      <c r="A103" s="415"/>
      <c r="B103" s="415"/>
      <c r="C103" s="415"/>
      <c r="D103" s="415"/>
      <c r="E103" s="415"/>
      <c r="F103" s="415"/>
      <c r="G103" s="415"/>
      <c r="H103" s="415"/>
      <c r="I103" s="415"/>
      <c r="J103" s="415"/>
      <c r="K103" s="415"/>
    </row>
    <row r="104" spans="1:11" s="157" customFormat="1" ht="19">
      <c r="A104" s="391" t="s">
        <v>202</v>
      </c>
      <c r="B104" s="137"/>
      <c r="C104" s="137"/>
      <c r="D104" s="137"/>
      <c r="E104" s="137"/>
      <c r="F104" s="130"/>
      <c r="G104" s="391" t="s">
        <v>203</v>
      </c>
      <c r="H104" s="137"/>
      <c r="I104" s="137"/>
      <c r="J104" s="137"/>
      <c r="K104" s="186"/>
    </row>
    <row r="105" spans="1:11" s="157" customFormat="1" ht="19">
      <c r="A105" s="158" t="s">
        <v>204</v>
      </c>
      <c r="B105" s="137"/>
      <c r="C105" s="137"/>
      <c r="D105" s="137"/>
      <c r="E105" s="137"/>
      <c r="F105"/>
      <c r="G105" s="546">
        <f>'Demande de prise en charge'!F13</f>
        <v>0</v>
      </c>
      <c r="H105" s="546"/>
      <c r="I105" s="546"/>
      <c r="J105" s="546"/>
      <c r="K105" s="546"/>
    </row>
    <row r="106" spans="1:11" s="157" customFormat="1" ht="19">
      <c r="A106" s="156" t="s">
        <v>205</v>
      </c>
      <c r="B106" s="137"/>
      <c r="C106" s="137"/>
      <c r="D106" s="137"/>
      <c r="E106" s="137"/>
      <c r="F106" s="137"/>
      <c r="G106" s="546">
        <f>'Demande de prise en charge'!F14</f>
        <v>0</v>
      </c>
      <c r="H106" s="546"/>
      <c r="I106" s="546"/>
      <c r="J106" s="546"/>
      <c r="K106" s="546"/>
    </row>
    <row r="107" spans="1:11" s="157" customFormat="1" ht="19">
      <c r="A107" s="156"/>
      <c r="B107" s="137"/>
      <c r="C107" s="137"/>
      <c r="D107" s="137"/>
      <c r="E107" s="137"/>
      <c r="F107" s="137"/>
      <c r="G107" s="413"/>
      <c r="H107" s="413"/>
      <c r="I107" s="413"/>
      <c r="J107" s="413"/>
      <c r="K107" s="413"/>
    </row>
    <row r="108" spans="1:11" s="157" customFormat="1" ht="19">
      <c r="A108" s="156"/>
      <c r="B108" s="137"/>
      <c r="C108" s="137"/>
      <c r="D108" s="137"/>
      <c r="E108" s="137"/>
      <c r="F108" s="137"/>
      <c r="G108" s="413"/>
      <c r="H108" s="413"/>
      <c r="I108" s="413"/>
      <c r="J108" s="413"/>
      <c r="K108" s="413"/>
    </row>
    <row r="109" spans="1:11" s="157" customFormat="1" ht="19">
      <c r="A109" s="156"/>
      <c r="B109" s="137"/>
      <c r="C109" s="137"/>
      <c r="D109" s="137"/>
      <c r="E109" s="137"/>
      <c r="F109" s="137"/>
      <c r="G109" s="413"/>
      <c r="H109" s="413"/>
      <c r="I109" s="413"/>
      <c r="J109" s="413"/>
      <c r="K109" s="413"/>
    </row>
    <row r="110" spans="1:11" s="157" customFormat="1" ht="19">
      <c r="A110" s="156"/>
      <c r="B110" s="137"/>
      <c r="C110" s="137"/>
      <c r="D110" s="137"/>
      <c r="E110" s="137"/>
      <c r="F110" s="137"/>
      <c r="G110" s="413"/>
      <c r="H110" s="413"/>
      <c r="I110" s="413"/>
      <c r="J110" s="413"/>
      <c r="K110" s="413"/>
    </row>
    <row r="111" spans="1:11" s="157" customFormat="1" ht="19">
      <c r="A111" s="156"/>
      <c r="B111" s="137"/>
      <c r="C111" s="137"/>
      <c r="D111" s="137"/>
      <c r="E111" s="137"/>
      <c r="F111" s="137"/>
      <c r="G111" s="413"/>
      <c r="H111" s="413"/>
      <c r="I111" s="413"/>
      <c r="J111" s="413"/>
      <c r="K111" s="413"/>
    </row>
    <row r="112" spans="1:11" s="157" customFormat="1" ht="193.5" customHeight="1">
      <c r="A112" s="156"/>
      <c r="B112" s="137"/>
      <c r="C112" s="137"/>
      <c r="D112" s="137"/>
      <c r="E112" s="137"/>
      <c r="F112" s="137"/>
      <c r="G112" s="413"/>
      <c r="H112" s="413"/>
      <c r="I112" s="413"/>
      <c r="J112" s="413"/>
      <c r="K112" s="413"/>
    </row>
    <row r="113" spans="1:11" s="66" customFormat="1" ht="65.25" customHeight="1">
      <c r="A113" s="550" t="s">
        <v>172</v>
      </c>
      <c r="B113" s="550"/>
      <c r="C113" s="550"/>
      <c r="D113" s="550"/>
      <c r="E113" s="550"/>
      <c r="F113" s="550"/>
      <c r="G113" s="550"/>
      <c r="H113" s="550"/>
      <c r="I113" s="550"/>
      <c r="J113" s="550"/>
      <c r="K113" s="550"/>
    </row>
    <row r="114" spans="1:11" s="143" customFormat="1" ht="39" customHeight="1">
      <c r="A114" s="135"/>
      <c r="B114" s="135"/>
      <c r="C114" s="135"/>
      <c r="D114" s="135"/>
      <c r="E114" s="135"/>
      <c r="F114" s="135"/>
      <c r="G114" s="152"/>
      <c r="H114" s="152"/>
      <c r="I114" s="132" t="s">
        <v>159</v>
      </c>
      <c r="J114" s="152"/>
      <c r="K114" s="180">
        <v>5</v>
      </c>
    </row>
    <row r="115" spans="1:11" ht="15.5">
      <c r="A115" s="135"/>
      <c r="B115" s="135"/>
      <c r="C115" s="135"/>
      <c r="D115" s="135"/>
      <c r="E115" s="135"/>
      <c r="F115" s="135"/>
      <c r="G115" s="135"/>
      <c r="H115" s="135"/>
      <c r="I115" s="135"/>
      <c r="J115" s="135"/>
      <c r="K115" s="185"/>
    </row>
    <row r="116" spans="1:11">
      <c r="A116" s="140"/>
      <c r="B116" s="141"/>
      <c r="C116" s="141"/>
      <c r="D116" s="141"/>
      <c r="E116" s="141"/>
      <c r="F116" s="141"/>
      <c r="G116" s="141"/>
      <c r="H116" s="141"/>
      <c r="I116" s="141"/>
      <c r="J116" s="141"/>
      <c r="K116" s="188"/>
    </row>
    <row r="117" spans="1:11">
      <c r="A117" s="130"/>
      <c r="B117" s="130"/>
      <c r="C117" s="130"/>
      <c r="D117" s="130"/>
      <c r="E117" s="130"/>
      <c r="F117" s="130"/>
      <c r="G117" s="130"/>
      <c r="H117" s="130"/>
      <c r="I117" s="130"/>
      <c r="J117" s="130"/>
      <c r="K117" s="176"/>
    </row>
    <row r="118" spans="1:11">
      <c r="A118" s="130"/>
      <c r="B118" s="130"/>
      <c r="C118" s="130"/>
      <c r="D118" s="130"/>
      <c r="E118" s="130"/>
      <c r="F118" s="130"/>
      <c r="G118" s="130"/>
      <c r="H118" s="130"/>
      <c r="I118" s="130"/>
      <c r="J118" s="130"/>
      <c r="K118" s="176"/>
    </row>
    <row r="119" spans="1:11" ht="22.5">
      <c r="A119" s="562" t="s">
        <v>206</v>
      </c>
      <c r="B119" s="562"/>
      <c r="C119" s="562"/>
      <c r="D119" s="562"/>
      <c r="E119" s="562"/>
      <c r="F119" s="562"/>
      <c r="G119" s="562"/>
      <c r="H119" s="562"/>
      <c r="I119" s="562"/>
      <c r="J119" s="562"/>
      <c r="K119" s="562"/>
    </row>
    <row r="120" spans="1:11" ht="12.75" customHeight="1">
      <c r="A120" s="159"/>
      <c r="B120" s="159"/>
      <c r="C120" s="159"/>
      <c r="D120" s="159"/>
      <c r="E120" s="159"/>
      <c r="F120" s="159"/>
      <c r="G120" s="159"/>
      <c r="H120" s="159"/>
      <c r="I120" s="159"/>
      <c r="J120" s="159"/>
      <c r="K120" s="191"/>
    </row>
    <row r="121" spans="1:11" ht="41.25" customHeight="1">
      <c r="A121" s="563" t="s">
        <v>207</v>
      </c>
      <c r="B121" s="564"/>
      <c r="C121" s="564"/>
      <c r="D121" s="564"/>
      <c r="E121" s="564"/>
      <c r="F121" s="564"/>
      <c r="G121" s="564"/>
      <c r="H121" s="564"/>
      <c r="I121" s="564"/>
      <c r="J121" s="564"/>
      <c r="K121" s="564"/>
    </row>
    <row r="122" spans="1:11" ht="20">
      <c r="A122" s="564" t="s">
        <v>208</v>
      </c>
      <c r="B122" s="564"/>
      <c r="C122" s="564"/>
      <c r="D122" s="564"/>
      <c r="E122" s="564"/>
      <c r="F122" s="564"/>
      <c r="G122" s="564"/>
      <c r="H122" s="564"/>
      <c r="I122" s="564"/>
      <c r="J122" s="564"/>
      <c r="K122" s="564"/>
    </row>
    <row r="123" spans="1:11" ht="20">
      <c r="A123" s="160"/>
      <c r="B123" s="130"/>
      <c r="C123" s="130"/>
      <c r="D123" s="130"/>
      <c r="E123" s="130"/>
      <c r="F123" s="130"/>
      <c r="G123" s="130"/>
      <c r="H123" s="130"/>
      <c r="I123" s="130"/>
      <c r="J123" s="130"/>
      <c r="K123" s="176"/>
    </row>
    <row r="124" spans="1:11">
      <c r="A124" s="161"/>
      <c r="B124" s="130"/>
      <c r="C124" s="130"/>
      <c r="D124" s="130"/>
      <c r="E124" s="130"/>
      <c r="F124" s="130"/>
      <c r="G124" s="130"/>
      <c r="H124" s="130"/>
      <c r="I124" s="130"/>
      <c r="J124" s="130"/>
      <c r="K124" s="176"/>
    </row>
    <row r="125" spans="1:11" s="153" customFormat="1" ht="37.5" customHeight="1">
      <c r="A125" s="549" t="s">
        <v>209</v>
      </c>
      <c r="B125" s="549"/>
      <c r="C125" s="549"/>
      <c r="D125" s="549"/>
      <c r="E125" s="549"/>
      <c r="F125" s="549"/>
      <c r="G125" s="549"/>
      <c r="H125" s="549"/>
      <c r="I125" s="549"/>
      <c r="J125" s="549"/>
      <c r="K125" s="549"/>
    </row>
    <row r="126" spans="1:11" ht="15">
      <c r="A126" s="162"/>
      <c r="B126" s="130"/>
      <c r="C126" s="130"/>
      <c r="D126" s="130"/>
      <c r="E126" s="130"/>
      <c r="F126" s="130"/>
      <c r="G126" s="130"/>
      <c r="H126" s="130"/>
      <c r="I126" s="130"/>
      <c r="J126" s="130"/>
      <c r="K126" s="176"/>
    </row>
    <row r="127" spans="1:11" ht="28.5" customHeight="1">
      <c r="A127" s="162"/>
      <c r="B127" s="130"/>
      <c r="C127" s="130"/>
      <c r="D127" s="130"/>
      <c r="E127" s="130"/>
      <c r="F127" s="130"/>
      <c r="G127" s="130"/>
      <c r="H127" s="130"/>
      <c r="I127" s="130"/>
      <c r="J127" s="130"/>
      <c r="K127" s="176"/>
    </row>
    <row r="128" spans="1:11" ht="28.5" customHeight="1">
      <c r="A128" s="162"/>
      <c r="B128" s="130"/>
      <c r="C128" s="130"/>
      <c r="D128" s="130"/>
      <c r="E128" s="130"/>
      <c r="F128" s="130"/>
      <c r="G128" s="130"/>
      <c r="H128" s="130"/>
      <c r="I128" s="130"/>
      <c r="J128" s="130"/>
      <c r="K128" s="176"/>
    </row>
    <row r="129" spans="1:11" ht="39" customHeight="1">
      <c r="A129" s="565" t="s">
        <v>210</v>
      </c>
      <c r="B129" s="565"/>
      <c r="C129" s="565" t="s">
        <v>211</v>
      </c>
      <c r="D129" s="565"/>
      <c r="E129" s="565"/>
      <c r="F129" s="565"/>
      <c r="G129" s="565" t="s">
        <v>212</v>
      </c>
      <c r="H129" s="565"/>
      <c r="I129" s="565"/>
      <c r="J129" s="565"/>
      <c r="K129" s="565"/>
    </row>
    <row r="130" spans="1:11" ht="101.25" customHeight="1">
      <c r="A130" s="560" t="s">
        <v>213</v>
      </c>
      <c r="B130" s="560"/>
      <c r="C130" s="561" t="s">
        <v>214</v>
      </c>
      <c r="D130" s="561"/>
      <c r="E130" s="561"/>
      <c r="F130" s="561"/>
      <c r="G130" s="561" t="s">
        <v>215</v>
      </c>
      <c r="H130" s="561"/>
      <c r="I130" s="561"/>
      <c r="J130" s="561"/>
      <c r="K130" s="561"/>
    </row>
    <row r="131" spans="1:11" ht="221.25" customHeight="1">
      <c r="A131" s="560" t="s">
        <v>216</v>
      </c>
      <c r="B131" s="560"/>
      <c r="C131" s="561" t="s">
        <v>217</v>
      </c>
      <c r="D131" s="561"/>
      <c r="E131" s="561"/>
      <c r="F131" s="561"/>
      <c r="G131" s="561" t="s">
        <v>218</v>
      </c>
      <c r="H131" s="561"/>
      <c r="I131" s="561"/>
      <c r="J131" s="561"/>
      <c r="K131" s="561"/>
    </row>
    <row r="132" spans="1:11" ht="221.25" customHeight="1">
      <c r="A132" s="560" t="s">
        <v>219</v>
      </c>
      <c r="B132" s="560"/>
      <c r="C132" s="561" t="s">
        <v>220</v>
      </c>
      <c r="D132" s="561"/>
      <c r="E132" s="561"/>
      <c r="F132" s="561"/>
      <c r="G132" s="561" t="s">
        <v>221</v>
      </c>
      <c r="H132" s="561"/>
      <c r="I132" s="561"/>
      <c r="J132" s="561"/>
      <c r="K132" s="561"/>
    </row>
    <row r="133" spans="1:11">
      <c r="A133" s="130"/>
      <c r="B133" s="130"/>
      <c r="C133" s="130"/>
      <c r="D133" s="130"/>
      <c r="E133" s="130"/>
      <c r="F133" s="130"/>
      <c r="G133" s="130"/>
      <c r="H133" s="130"/>
      <c r="I133" s="130"/>
      <c r="J133" s="130"/>
      <c r="K133" s="176"/>
    </row>
    <row r="134" spans="1:11" ht="268.5" customHeight="1">
      <c r="A134" s="130"/>
      <c r="B134" s="130"/>
      <c r="C134" s="130"/>
      <c r="D134" s="130"/>
      <c r="E134" s="130"/>
      <c r="F134" s="130"/>
      <c r="G134" s="130"/>
      <c r="H134" s="130"/>
      <c r="I134" s="130"/>
      <c r="J134" s="130"/>
      <c r="K134" s="176"/>
    </row>
    <row r="135" spans="1:11">
      <c r="A135" s="130"/>
      <c r="B135" s="130"/>
      <c r="C135" s="130"/>
      <c r="D135" s="130"/>
      <c r="E135" s="130"/>
      <c r="F135" s="130"/>
      <c r="G135" s="130"/>
      <c r="H135" s="130"/>
      <c r="I135" s="130"/>
      <c r="J135" s="130"/>
      <c r="K135" s="176"/>
    </row>
    <row r="136" spans="1:11" s="66" customFormat="1" ht="65.25" customHeight="1">
      <c r="A136" s="550" t="s">
        <v>172</v>
      </c>
      <c r="B136" s="550"/>
      <c r="C136" s="550"/>
      <c r="D136" s="550"/>
      <c r="E136" s="550"/>
      <c r="F136" s="550"/>
      <c r="G136" s="550"/>
      <c r="H136" s="550"/>
      <c r="I136" s="550"/>
      <c r="J136" s="550"/>
      <c r="K136" s="550"/>
    </row>
  </sheetData>
  <mergeCells count="3048">
    <mergeCell ref="XBF66:XBO66"/>
    <mergeCell ref="XBQ66:XBZ66"/>
    <mergeCell ref="XCB66:XCK66"/>
    <mergeCell ref="XCM66:XCV66"/>
    <mergeCell ref="XCX66:XDG66"/>
    <mergeCell ref="XDI66:XDR66"/>
    <mergeCell ref="XDT66:XEC66"/>
    <mergeCell ref="XEE66:XEN66"/>
    <mergeCell ref="XEP66:XEY66"/>
    <mergeCell ref="XFA66:XFD66"/>
    <mergeCell ref="A78:K78"/>
    <mergeCell ref="WUA66:WUJ66"/>
    <mergeCell ref="WUL66:WUU66"/>
    <mergeCell ref="WUW66:WVF66"/>
    <mergeCell ref="WVH66:WVQ66"/>
    <mergeCell ref="WVS66:WWB66"/>
    <mergeCell ref="WWD66:WWM66"/>
    <mergeCell ref="WWO66:WWX66"/>
    <mergeCell ref="WWZ66:WXI66"/>
    <mergeCell ref="WXK66:WXT66"/>
    <mergeCell ref="WXV66:WYE66"/>
    <mergeCell ref="WYG66:WYP66"/>
    <mergeCell ref="WYR66:WZA66"/>
    <mergeCell ref="WZC66:WZL66"/>
    <mergeCell ref="WZN66:WZW66"/>
    <mergeCell ref="WZY66:XAH66"/>
    <mergeCell ref="XAJ66:XAS66"/>
    <mergeCell ref="WLZ66:WMI66"/>
    <mergeCell ref="WMK66:WMT66"/>
    <mergeCell ref="XAU66:XBD66"/>
    <mergeCell ref="WMV66:WNE66"/>
    <mergeCell ref="WNG66:WNP66"/>
    <mergeCell ref="WOC66:WOL66"/>
    <mergeCell ref="WON66:WOW66"/>
    <mergeCell ref="WOY66:WPH66"/>
    <mergeCell ref="WPJ66:WPS66"/>
    <mergeCell ref="WPU66:WQD66"/>
    <mergeCell ref="WQF66:WQO66"/>
    <mergeCell ref="WQQ66:WQZ66"/>
    <mergeCell ref="WRB66:WRK66"/>
    <mergeCell ref="WRM66:WRV66"/>
    <mergeCell ref="WRX66:WSG66"/>
    <mergeCell ref="WSI66:WSR66"/>
    <mergeCell ref="WST66:WTC66"/>
    <mergeCell ref="WTE66:WTN66"/>
    <mergeCell ref="WTP66:WTY66"/>
    <mergeCell ref="WEU66:WFD66"/>
    <mergeCell ref="WFF66:WFO66"/>
    <mergeCell ref="WFQ66:WFZ66"/>
    <mergeCell ref="WGB66:WGK66"/>
    <mergeCell ref="WGM66:WGV66"/>
    <mergeCell ref="WGX66:WHG66"/>
    <mergeCell ref="WHI66:WHR66"/>
    <mergeCell ref="WHT66:WIC66"/>
    <mergeCell ref="WIE66:WIN66"/>
    <mergeCell ref="WIP66:WIY66"/>
    <mergeCell ref="WJA66:WJJ66"/>
    <mergeCell ref="WJL66:WJU66"/>
    <mergeCell ref="WJW66:WKF66"/>
    <mergeCell ref="WKH66:WKQ66"/>
    <mergeCell ref="WKS66:WLB66"/>
    <mergeCell ref="WLD66:WLM66"/>
    <mergeCell ref="WLO66:WLX66"/>
    <mergeCell ref="VYA66:VYJ66"/>
    <mergeCell ref="VYL66:VYU66"/>
    <mergeCell ref="VYW66:VZF66"/>
    <mergeCell ref="VZH66:VZQ66"/>
    <mergeCell ref="VZS66:WAB66"/>
    <mergeCell ref="WAD66:WAM66"/>
    <mergeCell ref="WAO66:WAX66"/>
    <mergeCell ref="WAZ66:WBI66"/>
    <mergeCell ref="WBK66:WBT66"/>
    <mergeCell ref="WBV66:WCE66"/>
    <mergeCell ref="WCG66:WCP66"/>
    <mergeCell ref="WCR66:WDA66"/>
    <mergeCell ref="WDC66:WDL66"/>
    <mergeCell ref="WDN66:WDW66"/>
    <mergeCell ref="WDY66:WEH66"/>
    <mergeCell ref="WEJ66:WES66"/>
    <mergeCell ref="WNR66:WOA66"/>
    <mergeCell ref="VQV66:VRE66"/>
    <mergeCell ref="VRG66:VRP66"/>
    <mergeCell ref="VRR66:VSA66"/>
    <mergeCell ref="VSC66:VSL66"/>
    <mergeCell ref="VSN66:VSW66"/>
    <mergeCell ref="VSY66:VTH66"/>
    <mergeCell ref="VTJ66:VTS66"/>
    <mergeCell ref="VTU66:VUD66"/>
    <mergeCell ref="VUF66:VUO66"/>
    <mergeCell ref="VUQ66:VUZ66"/>
    <mergeCell ref="VVB66:VVK66"/>
    <mergeCell ref="VVM66:VVV66"/>
    <mergeCell ref="VVX66:VWG66"/>
    <mergeCell ref="VWI66:VWR66"/>
    <mergeCell ref="VWT66:VXC66"/>
    <mergeCell ref="VXE66:VXN66"/>
    <mergeCell ref="VXP66:VXY66"/>
    <mergeCell ref="VJQ66:VJZ66"/>
    <mergeCell ref="VKB66:VKK66"/>
    <mergeCell ref="VKM66:VKV66"/>
    <mergeCell ref="VKX66:VLG66"/>
    <mergeCell ref="VLI66:VLR66"/>
    <mergeCell ref="VLT66:VMC66"/>
    <mergeCell ref="VME66:VMN66"/>
    <mergeCell ref="VMP66:VMY66"/>
    <mergeCell ref="VNA66:VNJ66"/>
    <mergeCell ref="VNL66:VNU66"/>
    <mergeCell ref="VNW66:VOF66"/>
    <mergeCell ref="VOH66:VOQ66"/>
    <mergeCell ref="VOS66:VPB66"/>
    <mergeCell ref="VPD66:VPM66"/>
    <mergeCell ref="VPO66:VPX66"/>
    <mergeCell ref="VPZ66:VQI66"/>
    <mergeCell ref="VQK66:VQT66"/>
    <mergeCell ref="VCL66:VCU66"/>
    <mergeCell ref="VCW66:VDF66"/>
    <mergeCell ref="VDH66:VDQ66"/>
    <mergeCell ref="VDS66:VEB66"/>
    <mergeCell ref="VED66:VEM66"/>
    <mergeCell ref="VEO66:VEX66"/>
    <mergeCell ref="VEZ66:VFI66"/>
    <mergeCell ref="VFK66:VFT66"/>
    <mergeCell ref="VFV66:VGE66"/>
    <mergeCell ref="VGG66:VGP66"/>
    <mergeCell ref="VGR66:VHA66"/>
    <mergeCell ref="VHC66:VHL66"/>
    <mergeCell ref="VHN66:VHW66"/>
    <mergeCell ref="VHY66:VIH66"/>
    <mergeCell ref="VIJ66:VIS66"/>
    <mergeCell ref="VIU66:VJD66"/>
    <mergeCell ref="VJF66:VJO66"/>
    <mergeCell ref="UVG66:UVP66"/>
    <mergeCell ref="UVR66:UWA66"/>
    <mergeCell ref="UWC66:UWL66"/>
    <mergeCell ref="UWN66:UWW66"/>
    <mergeCell ref="UWY66:UXH66"/>
    <mergeCell ref="UXJ66:UXS66"/>
    <mergeCell ref="UXU66:UYD66"/>
    <mergeCell ref="UYF66:UYO66"/>
    <mergeCell ref="UYQ66:UYZ66"/>
    <mergeCell ref="UZB66:UZK66"/>
    <mergeCell ref="UZM66:UZV66"/>
    <mergeCell ref="UZX66:VAG66"/>
    <mergeCell ref="VAI66:VAR66"/>
    <mergeCell ref="VAT66:VBC66"/>
    <mergeCell ref="VBE66:VBN66"/>
    <mergeCell ref="VBP66:VBY66"/>
    <mergeCell ref="VCA66:VCJ66"/>
    <mergeCell ref="UOB66:UOK66"/>
    <mergeCell ref="UOM66:UOV66"/>
    <mergeCell ref="UOX66:UPG66"/>
    <mergeCell ref="UPI66:UPR66"/>
    <mergeCell ref="UPT66:UQC66"/>
    <mergeCell ref="UQE66:UQN66"/>
    <mergeCell ref="UQP66:UQY66"/>
    <mergeCell ref="URA66:URJ66"/>
    <mergeCell ref="URL66:URU66"/>
    <mergeCell ref="URW66:USF66"/>
    <mergeCell ref="USH66:USQ66"/>
    <mergeCell ref="USS66:UTB66"/>
    <mergeCell ref="UTD66:UTM66"/>
    <mergeCell ref="UTO66:UTX66"/>
    <mergeCell ref="UTZ66:UUI66"/>
    <mergeCell ref="UUK66:UUT66"/>
    <mergeCell ref="UUV66:UVE66"/>
    <mergeCell ref="UGW66:UHF66"/>
    <mergeCell ref="UHH66:UHQ66"/>
    <mergeCell ref="UHS66:UIB66"/>
    <mergeCell ref="UID66:UIM66"/>
    <mergeCell ref="UIO66:UIX66"/>
    <mergeCell ref="UIZ66:UJI66"/>
    <mergeCell ref="UJK66:UJT66"/>
    <mergeCell ref="UJV66:UKE66"/>
    <mergeCell ref="UKG66:UKP66"/>
    <mergeCell ref="UKR66:ULA66"/>
    <mergeCell ref="ULC66:ULL66"/>
    <mergeCell ref="ULN66:ULW66"/>
    <mergeCell ref="ULY66:UMH66"/>
    <mergeCell ref="UMJ66:UMS66"/>
    <mergeCell ref="UMU66:UND66"/>
    <mergeCell ref="UNF66:UNO66"/>
    <mergeCell ref="UNQ66:UNZ66"/>
    <mergeCell ref="TZR66:UAA66"/>
    <mergeCell ref="UAC66:UAL66"/>
    <mergeCell ref="UAN66:UAW66"/>
    <mergeCell ref="UAY66:UBH66"/>
    <mergeCell ref="UBJ66:UBS66"/>
    <mergeCell ref="UBU66:UCD66"/>
    <mergeCell ref="UCF66:UCO66"/>
    <mergeCell ref="UCQ66:UCZ66"/>
    <mergeCell ref="UDB66:UDK66"/>
    <mergeCell ref="UDM66:UDV66"/>
    <mergeCell ref="UDX66:UEG66"/>
    <mergeCell ref="UEI66:UER66"/>
    <mergeCell ref="UET66:UFC66"/>
    <mergeCell ref="UFE66:UFN66"/>
    <mergeCell ref="UFP66:UFY66"/>
    <mergeCell ref="UGA66:UGJ66"/>
    <mergeCell ref="UGL66:UGU66"/>
    <mergeCell ref="TSM66:TSV66"/>
    <mergeCell ref="TSX66:TTG66"/>
    <mergeCell ref="TTI66:TTR66"/>
    <mergeCell ref="TTT66:TUC66"/>
    <mergeCell ref="TUE66:TUN66"/>
    <mergeCell ref="TUP66:TUY66"/>
    <mergeCell ref="TVA66:TVJ66"/>
    <mergeCell ref="TVL66:TVU66"/>
    <mergeCell ref="TVW66:TWF66"/>
    <mergeCell ref="TWH66:TWQ66"/>
    <mergeCell ref="TWS66:TXB66"/>
    <mergeCell ref="TXD66:TXM66"/>
    <mergeCell ref="TXO66:TXX66"/>
    <mergeCell ref="TXZ66:TYI66"/>
    <mergeCell ref="TYK66:TYT66"/>
    <mergeCell ref="TYV66:TZE66"/>
    <mergeCell ref="TZG66:TZP66"/>
    <mergeCell ref="TLH66:TLQ66"/>
    <mergeCell ref="TLS66:TMB66"/>
    <mergeCell ref="TMD66:TMM66"/>
    <mergeCell ref="TMO66:TMX66"/>
    <mergeCell ref="TMZ66:TNI66"/>
    <mergeCell ref="TNK66:TNT66"/>
    <mergeCell ref="TNV66:TOE66"/>
    <mergeCell ref="TOG66:TOP66"/>
    <mergeCell ref="TOR66:TPA66"/>
    <mergeCell ref="TPC66:TPL66"/>
    <mergeCell ref="TPN66:TPW66"/>
    <mergeCell ref="TPY66:TQH66"/>
    <mergeCell ref="TQJ66:TQS66"/>
    <mergeCell ref="TQU66:TRD66"/>
    <mergeCell ref="TRF66:TRO66"/>
    <mergeCell ref="TRQ66:TRZ66"/>
    <mergeCell ref="TSB66:TSK66"/>
    <mergeCell ref="TEC66:TEL66"/>
    <mergeCell ref="TEN66:TEW66"/>
    <mergeCell ref="TEY66:TFH66"/>
    <mergeCell ref="TFJ66:TFS66"/>
    <mergeCell ref="TFU66:TGD66"/>
    <mergeCell ref="TGF66:TGO66"/>
    <mergeCell ref="TGQ66:TGZ66"/>
    <mergeCell ref="THB66:THK66"/>
    <mergeCell ref="THM66:THV66"/>
    <mergeCell ref="THX66:TIG66"/>
    <mergeCell ref="TII66:TIR66"/>
    <mergeCell ref="TIT66:TJC66"/>
    <mergeCell ref="TJE66:TJN66"/>
    <mergeCell ref="TJP66:TJY66"/>
    <mergeCell ref="TKA66:TKJ66"/>
    <mergeCell ref="TKL66:TKU66"/>
    <mergeCell ref="TKW66:TLF66"/>
    <mergeCell ref="SWX66:SXG66"/>
    <mergeCell ref="SXI66:SXR66"/>
    <mergeCell ref="SXT66:SYC66"/>
    <mergeCell ref="SYE66:SYN66"/>
    <mergeCell ref="SYP66:SYY66"/>
    <mergeCell ref="SZA66:SZJ66"/>
    <mergeCell ref="SZL66:SZU66"/>
    <mergeCell ref="SZW66:TAF66"/>
    <mergeCell ref="TAH66:TAQ66"/>
    <mergeCell ref="TAS66:TBB66"/>
    <mergeCell ref="TBD66:TBM66"/>
    <mergeCell ref="TBO66:TBX66"/>
    <mergeCell ref="TBZ66:TCI66"/>
    <mergeCell ref="TCK66:TCT66"/>
    <mergeCell ref="TCV66:TDE66"/>
    <mergeCell ref="TDG66:TDP66"/>
    <mergeCell ref="TDR66:TEA66"/>
    <mergeCell ref="SPS66:SQB66"/>
    <mergeCell ref="SQD66:SQM66"/>
    <mergeCell ref="SQO66:SQX66"/>
    <mergeCell ref="SQZ66:SRI66"/>
    <mergeCell ref="SRK66:SRT66"/>
    <mergeCell ref="SRV66:SSE66"/>
    <mergeCell ref="SSG66:SSP66"/>
    <mergeCell ref="SSR66:STA66"/>
    <mergeCell ref="STC66:STL66"/>
    <mergeCell ref="STN66:STW66"/>
    <mergeCell ref="STY66:SUH66"/>
    <mergeCell ref="SUJ66:SUS66"/>
    <mergeCell ref="SUU66:SVD66"/>
    <mergeCell ref="SVF66:SVO66"/>
    <mergeCell ref="SVQ66:SVZ66"/>
    <mergeCell ref="SWB66:SWK66"/>
    <mergeCell ref="SWM66:SWV66"/>
    <mergeCell ref="SIN66:SIW66"/>
    <mergeCell ref="SIY66:SJH66"/>
    <mergeCell ref="SJJ66:SJS66"/>
    <mergeCell ref="SJU66:SKD66"/>
    <mergeCell ref="SKF66:SKO66"/>
    <mergeCell ref="SKQ66:SKZ66"/>
    <mergeCell ref="SLB66:SLK66"/>
    <mergeCell ref="SLM66:SLV66"/>
    <mergeCell ref="SLX66:SMG66"/>
    <mergeCell ref="SMI66:SMR66"/>
    <mergeCell ref="SMT66:SNC66"/>
    <mergeCell ref="SNE66:SNN66"/>
    <mergeCell ref="SNP66:SNY66"/>
    <mergeCell ref="SOA66:SOJ66"/>
    <mergeCell ref="SOL66:SOU66"/>
    <mergeCell ref="SOW66:SPF66"/>
    <mergeCell ref="SPH66:SPQ66"/>
    <mergeCell ref="SBI66:SBR66"/>
    <mergeCell ref="SBT66:SCC66"/>
    <mergeCell ref="SCE66:SCN66"/>
    <mergeCell ref="SCP66:SCY66"/>
    <mergeCell ref="SDA66:SDJ66"/>
    <mergeCell ref="SDL66:SDU66"/>
    <mergeCell ref="SDW66:SEF66"/>
    <mergeCell ref="SEH66:SEQ66"/>
    <mergeCell ref="SES66:SFB66"/>
    <mergeCell ref="SFD66:SFM66"/>
    <mergeCell ref="SFO66:SFX66"/>
    <mergeCell ref="SFZ66:SGI66"/>
    <mergeCell ref="SGK66:SGT66"/>
    <mergeCell ref="SGV66:SHE66"/>
    <mergeCell ref="SHG66:SHP66"/>
    <mergeCell ref="SHR66:SIA66"/>
    <mergeCell ref="SIC66:SIL66"/>
    <mergeCell ref="RUD66:RUM66"/>
    <mergeCell ref="RUO66:RUX66"/>
    <mergeCell ref="RUZ66:RVI66"/>
    <mergeCell ref="RVK66:RVT66"/>
    <mergeCell ref="RVV66:RWE66"/>
    <mergeCell ref="RWG66:RWP66"/>
    <mergeCell ref="RWR66:RXA66"/>
    <mergeCell ref="RXC66:RXL66"/>
    <mergeCell ref="RXN66:RXW66"/>
    <mergeCell ref="RXY66:RYH66"/>
    <mergeCell ref="RYJ66:RYS66"/>
    <mergeCell ref="RYU66:RZD66"/>
    <mergeCell ref="RZF66:RZO66"/>
    <mergeCell ref="RZQ66:RZZ66"/>
    <mergeCell ref="SAB66:SAK66"/>
    <mergeCell ref="SAM66:SAV66"/>
    <mergeCell ref="SAX66:SBG66"/>
    <mergeCell ref="RMY66:RNH66"/>
    <mergeCell ref="RNJ66:RNS66"/>
    <mergeCell ref="RNU66:ROD66"/>
    <mergeCell ref="ROF66:ROO66"/>
    <mergeCell ref="ROQ66:ROZ66"/>
    <mergeCell ref="RPB66:RPK66"/>
    <mergeCell ref="RPM66:RPV66"/>
    <mergeCell ref="RPX66:RQG66"/>
    <mergeCell ref="RQI66:RQR66"/>
    <mergeCell ref="RQT66:RRC66"/>
    <mergeCell ref="RRE66:RRN66"/>
    <mergeCell ref="RRP66:RRY66"/>
    <mergeCell ref="RSA66:RSJ66"/>
    <mergeCell ref="RSL66:RSU66"/>
    <mergeCell ref="RSW66:RTF66"/>
    <mergeCell ref="RTH66:RTQ66"/>
    <mergeCell ref="RTS66:RUB66"/>
    <mergeCell ref="RFT66:RGC66"/>
    <mergeCell ref="RGE66:RGN66"/>
    <mergeCell ref="RGP66:RGY66"/>
    <mergeCell ref="RHA66:RHJ66"/>
    <mergeCell ref="RHL66:RHU66"/>
    <mergeCell ref="RHW66:RIF66"/>
    <mergeCell ref="RIH66:RIQ66"/>
    <mergeCell ref="RIS66:RJB66"/>
    <mergeCell ref="RJD66:RJM66"/>
    <mergeCell ref="RJO66:RJX66"/>
    <mergeCell ref="RJZ66:RKI66"/>
    <mergeCell ref="RKK66:RKT66"/>
    <mergeCell ref="RKV66:RLE66"/>
    <mergeCell ref="RLG66:RLP66"/>
    <mergeCell ref="RLR66:RMA66"/>
    <mergeCell ref="RMC66:RML66"/>
    <mergeCell ref="RMN66:RMW66"/>
    <mergeCell ref="QYO66:QYX66"/>
    <mergeCell ref="QYZ66:QZI66"/>
    <mergeCell ref="QZK66:QZT66"/>
    <mergeCell ref="QZV66:RAE66"/>
    <mergeCell ref="RAG66:RAP66"/>
    <mergeCell ref="RAR66:RBA66"/>
    <mergeCell ref="RBC66:RBL66"/>
    <mergeCell ref="RBN66:RBW66"/>
    <mergeCell ref="RBY66:RCH66"/>
    <mergeCell ref="RCJ66:RCS66"/>
    <mergeCell ref="RCU66:RDD66"/>
    <mergeCell ref="RDF66:RDO66"/>
    <mergeCell ref="RDQ66:RDZ66"/>
    <mergeCell ref="REB66:REK66"/>
    <mergeCell ref="REM66:REV66"/>
    <mergeCell ref="REX66:RFG66"/>
    <mergeCell ref="RFI66:RFR66"/>
    <mergeCell ref="QRJ66:QRS66"/>
    <mergeCell ref="QRU66:QSD66"/>
    <mergeCell ref="QSF66:QSO66"/>
    <mergeCell ref="QSQ66:QSZ66"/>
    <mergeCell ref="QTB66:QTK66"/>
    <mergeCell ref="QTM66:QTV66"/>
    <mergeCell ref="QTX66:QUG66"/>
    <mergeCell ref="QUI66:QUR66"/>
    <mergeCell ref="QUT66:QVC66"/>
    <mergeCell ref="QVE66:QVN66"/>
    <mergeCell ref="QVP66:QVY66"/>
    <mergeCell ref="QWA66:QWJ66"/>
    <mergeCell ref="QWL66:QWU66"/>
    <mergeCell ref="QWW66:QXF66"/>
    <mergeCell ref="QXH66:QXQ66"/>
    <mergeCell ref="QXS66:QYB66"/>
    <mergeCell ref="QYD66:QYM66"/>
    <mergeCell ref="QKE66:QKN66"/>
    <mergeCell ref="QKP66:QKY66"/>
    <mergeCell ref="QLA66:QLJ66"/>
    <mergeCell ref="QLL66:QLU66"/>
    <mergeCell ref="QLW66:QMF66"/>
    <mergeCell ref="QMH66:QMQ66"/>
    <mergeCell ref="QMS66:QNB66"/>
    <mergeCell ref="QND66:QNM66"/>
    <mergeCell ref="QNO66:QNX66"/>
    <mergeCell ref="QNZ66:QOI66"/>
    <mergeCell ref="QOK66:QOT66"/>
    <mergeCell ref="QOV66:QPE66"/>
    <mergeCell ref="QPG66:QPP66"/>
    <mergeCell ref="QPR66:QQA66"/>
    <mergeCell ref="QQC66:QQL66"/>
    <mergeCell ref="QQN66:QQW66"/>
    <mergeCell ref="QQY66:QRH66"/>
    <mergeCell ref="QCZ66:QDI66"/>
    <mergeCell ref="QDK66:QDT66"/>
    <mergeCell ref="QDV66:QEE66"/>
    <mergeCell ref="QEG66:QEP66"/>
    <mergeCell ref="QER66:QFA66"/>
    <mergeCell ref="QFC66:QFL66"/>
    <mergeCell ref="QFN66:QFW66"/>
    <mergeCell ref="QFY66:QGH66"/>
    <mergeCell ref="QGJ66:QGS66"/>
    <mergeCell ref="QGU66:QHD66"/>
    <mergeCell ref="QHF66:QHO66"/>
    <mergeCell ref="QHQ66:QHZ66"/>
    <mergeCell ref="QIB66:QIK66"/>
    <mergeCell ref="QIM66:QIV66"/>
    <mergeCell ref="QIX66:QJG66"/>
    <mergeCell ref="QJI66:QJR66"/>
    <mergeCell ref="QJT66:QKC66"/>
    <mergeCell ref="PVU66:PWD66"/>
    <mergeCell ref="PWF66:PWO66"/>
    <mergeCell ref="PWQ66:PWZ66"/>
    <mergeCell ref="PXB66:PXK66"/>
    <mergeCell ref="PXM66:PXV66"/>
    <mergeCell ref="PXX66:PYG66"/>
    <mergeCell ref="PYI66:PYR66"/>
    <mergeCell ref="PYT66:PZC66"/>
    <mergeCell ref="PZE66:PZN66"/>
    <mergeCell ref="PZP66:PZY66"/>
    <mergeCell ref="QAA66:QAJ66"/>
    <mergeCell ref="QAL66:QAU66"/>
    <mergeCell ref="QAW66:QBF66"/>
    <mergeCell ref="QBH66:QBQ66"/>
    <mergeCell ref="QBS66:QCB66"/>
    <mergeCell ref="QCD66:QCM66"/>
    <mergeCell ref="QCO66:QCX66"/>
    <mergeCell ref="POP66:POY66"/>
    <mergeCell ref="PPA66:PPJ66"/>
    <mergeCell ref="PPL66:PPU66"/>
    <mergeCell ref="PPW66:PQF66"/>
    <mergeCell ref="PQH66:PQQ66"/>
    <mergeCell ref="PQS66:PRB66"/>
    <mergeCell ref="PRD66:PRM66"/>
    <mergeCell ref="PRO66:PRX66"/>
    <mergeCell ref="PRZ66:PSI66"/>
    <mergeCell ref="PSK66:PST66"/>
    <mergeCell ref="PSV66:PTE66"/>
    <mergeCell ref="PTG66:PTP66"/>
    <mergeCell ref="PTR66:PUA66"/>
    <mergeCell ref="PUC66:PUL66"/>
    <mergeCell ref="PUN66:PUW66"/>
    <mergeCell ref="PUY66:PVH66"/>
    <mergeCell ref="PVJ66:PVS66"/>
    <mergeCell ref="PHK66:PHT66"/>
    <mergeCell ref="PHV66:PIE66"/>
    <mergeCell ref="PIG66:PIP66"/>
    <mergeCell ref="PIR66:PJA66"/>
    <mergeCell ref="PJC66:PJL66"/>
    <mergeCell ref="PJN66:PJW66"/>
    <mergeCell ref="PJY66:PKH66"/>
    <mergeCell ref="PKJ66:PKS66"/>
    <mergeCell ref="PKU66:PLD66"/>
    <mergeCell ref="PLF66:PLO66"/>
    <mergeCell ref="PLQ66:PLZ66"/>
    <mergeCell ref="PMB66:PMK66"/>
    <mergeCell ref="PMM66:PMV66"/>
    <mergeCell ref="PMX66:PNG66"/>
    <mergeCell ref="PNI66:PNR66"/>
    <mergeCell ref="PNT66:POC66"/>
    <mergeCell ref="POE66:PON66"/>
    <mergeCell ref="PAF66:PAO66"/>
    <mergeCell ref="PAQ66:PAZ66"/>
    <mergeCell ref="PBB66:PBK66"/>
    <mergeCell ref="PBM66:PBV66"/>
    <mergeCell ref="PBX66:PCG66"/>
    <mergeCell ref="PCI66:PCR66"/>
    <mergeCell ref="PCT66:PDC66"/>
    <mergeCell ref="PDE66:PDN66"/>
    <mergeCell ref="PDP66:PDY66"/>
    <mergeCell ref="PEA66:PEJ66"/>
    <mergeCell ref="PEL66:PEU66"/>
    <mergeCell ref="PEW66:PFF66"/>
    <mergeCell ref="PFH66:PFQ66"/>
    <mergeCell ref="PFS66:PGB66"/>
    <mergeCell ref="PGD66:PGM66"/>
    <mergeCell ref="PGO66:PGX66"/>
    <mergeCell ref="PGZ66:PHI66"/>
    <mergeCell ref="OTA66:OTJ66"/>
    <mergeCell ref="OTL66:OTU66"/>
    <mergeCell ref="OTW66:OUF66"/>
    <mergeCell ref="OUH66:OUQ66"/>
    <mergeCell ref="OUS66:OVB66"/>
    <mergeCell ref="OVD66:OVM66"/>
    <mergeCell ref="OVO66:OVX66"/>
    <mergeCell ref="OVZ66:OWI66"/>
    <mergeCell ref="OWK66:OWT66"/>
    <mergeCell ref="OWV66:OXE66"/>
    <mergeCell ref="OXG66:OXP66"/>
    <mergeCell ref="OXR66:OYA66"/>
    <mergeCell ref="OYC66:OYL66"/>
    <mergeCell ref="OYN66:OYW66"/>
    <mergeCell ref="OYY66:OZH66"/>
    <mergeCell ref="OZJ66:OZS66"/>
    <mergeCell ref="OZU66:PAD66"/>
    <mergeCell ref="OLV66:OME66"/>
    <mergeCell ref="OMG66:OMP66"/>
    <mergeCell ref="OMR66:ONA66"/>
    <mergeCell ref="ONC66:ONL66"/>
    <mergeCell ref="ONN66:ONW66"/>
    <mergeCell ref="ONY66:OOH66"/>
    <mergeCell ref="OOJ66:OOS66"/>
    <mergeCell ref="OOU66:OPD66"/>
    <mergeCell ref="OPF66:OPO66"/>
    <mergeCell ref="OPQ66:OPZ66"/>
    <mergeCell ref="OQB66:OQK66"/>
    <mergeCell ref="OQM66:OQV66"/>
    <mergeCell ref="OQX66:ORG66"/>
    <mergeCell ref="ORI66:ORR66"/>
    <mergeCell ref="ORT66:OSC66"/>
    <mergeCell ref="OSE66:OSN66"/>
    <mergeCell ref="OSP66:OSY66"/>
    <mergeCell ref="OEQ66:OEZ66"/>
    <mergeCell ref="OFB66:OFK66"/>
    <mergeCell ref="OFM66:OFV66"/>
    <mergeCell ref="OFX66:OGG66"/>
    <mergeCell ref="OGI66:OGR66"/>
    <mergeCell ref="OGT66:OHC66"/>
    <mergeCell ref="OHE66:OHN66"/>
    <mergeCell ref="OHP66:OHY66"/>
    <mergeCell ref="OIA66:OIJ66"/>
    <mergeCell ref="OIL66:OIU66"/>
    <mergeCell ref="OIW66:OJF66"/>
    <mergeCell ref="OJH66:OJQ66"/>
    <mergeCell ref="OJS66:OKB66"/>
    <mergeCell ref="OKD66:OKM66"/>
    <mergeCell ref="OKO66:OKX66"/>
    <mergeCell ref="OKZ66:OLI66"/>
    <mergeCell ref="OLK66:OLT66"/>
    <mergeCell ref="NXL66:NXU66"/>
    <mergeCell ref="NXW66:NYF66"/>
    <mergeCell ref="NYH66:NYQ66"/>
    <mergeCell ref="NYS66:NZB66"/>
    <mergeCell ref="NZD66:NZM66"/>
    <mergeCell ref="NZO66:NZX66"/>
    <mergeCell ref="NZZ66:OAI66"/>
    <mergeCell ref="OAK66:OAT66"/>
    <mergeCell ref="OAV66:OBE66"/>
    <mergeCell ref="OBG66:OBP66"/>
    <mergeCell ref="OBR66:OCA66"/>
    <mergeCell ref="OCC66:OCL66"/>
    <mergeCell ref="OCN66:OCW66"/>
    <mergeCell ref="OCY66:ODH66"/>
    <mergeCell ref="ODJ66:ODS66"/>
    <mergeCell ref="ODU66:OED66"/>
    <mergeCell ref="OEF66:OEO66"/>
    <mergeCell ref="NQG66:NQP66"/>
    <mergeCell ref="NQR66:NRA66"/>
    <mergeCell ref="NRC66:NRL66"/>
    <mergeCell ref="NRN66:NRW66"/>
    <mergeCell ref="NRY66:NSH66"/>
    <mergeCell ref="NSJ66:NSS66"/>
    <mergeCell ref="NSU66:NTD66"/>
    <mergeCell ref="NTF66:NTO66"/>
    <mergeCell ref="NTQ66:NTZ66"/>
    <mergeCell ref="NUB66:NUK66"/>
    <mergeCell ref="NUM66:NUV66"/>
    <mergeCell ref="NUX66:NVG66"/>
    <mergeCell ref="NVI66:NVR66"/>
    <mergeCell ref="NVT66:NWC66"/>
    <mergeCell ref="NWE66:NWN66"/>
    <mergeCell ref="NWP66:NWY66"/>
    <mergeCell ref="NXA66:NXJ66"/>
    <mergeCell ref="NJB66:NJK66"/>
    <mergeCell ref="NJM66:NJV66"/>
    <mergeCell ref="NJX66:NKG66"/>
    <mergeCell ref="NKI66:NKR66"/>
    <mergeCell ref="NKT66:NLC66"/>
    <mergeCell ref="NLE66:NLN66"/>
    <mergeCell ref="NLP66:NLY66"/>
    <mergeCell ref="NMA66:NMJ66"/>
    <mergeCell ref="NML66:NMU66"/>
    <mergeCell ref="NMW66:NNF66"/>
    <mergeCell ref="NNH66:NNQ66"/>
    <mergeCell ref="NNS66:NOB66"/>
    <mergeCell ref="NOD66:NOM66"/>
    <mergeCell ref="NOO66:NOX66"/>
    <mergeCell ref="NOZ66:NPI66"/>
    <mergeCell ref="NPK66:NPT66"/>
    <mergeCell ref="NPV66:NQE66"/>
    <mergeCell ref="NBW66:NCF66"/>
    <mergeCell ref="NCH66:NCQ66"/>
    <mergeCell ref="NCS66:NDB66"/>
    <mergeCell ref="NDD66:NDM66"/>
    <mergeCell ref="NDO66:NDX66"/>
    <mergeCell ref="NDZ66:NEI66"/>
    <mergeCell ref="NEK66:NET66"/>
    <mergeCell ref="NEV66:NFE66"/>
    <mergeCell ref="NFG66:NFP66"/>
    <mergeCell ref="NFR66:NGA66"/>
    <mergeCell ref="NGC66:NGL66"/>
    <mergeCell ref="NGN66:NGW66"/>
    <mergeCell ref="NGY66:NHH66"/>
    <mergeCell ref="NHJ66:NHS66"/>
    <mergeCell ref="NHU66:NID66"/>
    <mergeCell ref="NIF66:NIO66"/>
    <mergeCell ref="NIQ66:NIZ66"/>
    <mergeCell ref="MUR66:MVA66"/>
    <mergeCell ref="MVC66:MVL66"/>
    <mergeCell ref="MVN66:MVW66"/>
    <mergeCell ref="MVY66:MWH66"/>
    <mergeCell ref="MWJ66:MWS66"/>
    <mergeCell ref="MWU66:MXD66"/>
    <mergeCell ref="MXF66:MXO66"/>
    <mergeCell ref="MXQ66:MXZ66"/>
    <mergeCell ref="MYB66:MYK66"/>
    <mergeCell ref="MYM66:MYV66"/>
    <mergeCell ref="MYX66:MZG66"/>
    <mergeCell ref="MZI66:MZR66"/>
    <mergeCell ref="MZT66:NAC66"/>
    <mergeCell ref="NAE66:NAN66"/>
    <mergeCell ref="NAP66:NAY66"/>
    <mergeCell ref="NBA66:NBJ66"/>
    <mergeCell ref="NBL66:NBU66"/>
    <mergeCell ref="MNM66:MNV66"/>
    <mergeCell ref="MNX66:MOG66"/>
    <mergeCell ref="MOI66:MOR66"/>
    <mergeCell ref="MOT66:MPC66"/>
    <mergeCell ref="MPE66:MPN66"/>
    <mergeCell ref="MPP66:MPY66"/>
    <mergeCell ref="MQA66:MQJ66"/>
    <mergeCell ref="MQL66:MQU66"/>
    <mergeCell ref="MQW66:MRF66"/>
    <mergeCell ref="MRH66:MRQ66"/>
    <mergeCell ref="MRS66:MSB66"/>
    <mergeCell ref="MSD66:MSM66"/>
    <mergeCell ref="MSO66:MSX66"/>
    <mergeCell ref="MSZ66:MTI66"/>
    <mergeCell ref="MTK66:MTT66"/>
    <mergeCell ref="MTV66:MUE66"/>
    <mergeCell ref="MUG66:MUP66"/>
    <mergeCell ref="MGH66:MGQ66"/>
    <mergeCell ref="MGS66:MHB66"/>
    <mergeCell ref="MHD66:MHM66"/>
    <mergeCell ref="MHO66:MHX66"/>
    <mergeCell ref="MHZ66:MII66"/>
    <mergeCell ref="MIK66:MIT66"/>
    <mergeCell ref="MIV66:MJE66"/>
    <mergeCell ref="MJG66:MJP66"/>
    <mergeCell ref="MJR66:MKA66"/>
    <mergeCell ref="MKC66:MKL66"/>
    <mergeCell ref="MKN66:MKW66"/>
    <mergeCell ref="MKY66:MLH66"/>
    <mergeCell ref="MLJ66:MLS66"/>
    <mergeCell ref="MLU66:MMD66"/>
    <mergeCell ref="MMF66:MMO66"/>
    <mergeCell ref="MMQ66:MMZ66"/>
    <mergeCell ref="MNB66:MNK66"/>
    <mergeCell ref="LZC66:LZL66"/>
    <mergeCell ref="LZN66:LZW66"/>
    <mergeCell ref="LZY66:MAH66"/>
    <mergeCell ref="MAJ66:MAS66"/>
    <mergeCell ref="MAU66:MBD66"/>
    <mergeCell ref="MBF66:MBO66"/>
    <mergeCell ref="MBQ66:MBZ66"/>
    <mergeCell ref="MCB66:MCK66"/>
    <mergeCell ref="MCM66:MCV66"/>
    <mergeCell ref="MCX66:MDG66"/>
    <mergeCell ref="MDI66:MDR66"/>
    <mergeCell ref="MDT66:MEC66"/>
    <mergeCell ref="MEE66:MEN66"/>
    <mergeCell ref="MEP66:MEY66"/>
    <mergeCell ref="MFA66:MFJ66"/>
    <mergeCell ref="MFL66:MFU66"/>
    <mergeCell ref="MFW66:MGF66"/>
    <mergeCell ref="LRX66:LSG66"/>
    <mergeCell ref="LSI66:LSR66"/>
    <mergeCell ref="LST66:LTC66"/>
    <mergeCell ref="LTE66:LTN66"/>
    <mergeCell ref="LTP66:LTY66"/>
    <mergeCell ref="LUA66:LUJ66"/>
    <mergeCell ref="LUL66:LUU66"/>
    <mergeCell ref="LUW66:LVF66"/>
    <mergeCell ref="LVH66:LVQ66"/>
    <mergeCell ref="LVS66:LWB66"/>
    <mergeCell ref="LWD66:LWM66"/>
    <mergeCell ref="LWO66:LWX66"/>
    <mergeCell ref="LWZ66:LXI66"/>
    <mergeCell ref="LXK66:LXT66"/>
    <mergeCell ref="LXV66:LYE66"/>
    <mergeCell ref="LYG66:LYP66"/>
    <mergeCell ref="LYR66:LZA66"/>
    <mergeCell ref="LKS66:LLB66"/>
    <mergeCell ref="LLD66:LLM66"/>
    <mergeCell ref="LLO66:LLX66"/>
    <mergeCell ref="LLZ66:LMI66"/>
    <mergeCell ref="LMK66:LMT66"/>
    <mergeCell ref="LMV66:LNE66"/>
    <mergeCell ref="LNG66:LNP66"/>
    <mergeCell ref="LNR66:LOA66"/>
    <mergeCell ref="LOC66:LOL66"/>
    <mergeCell ref="LON66:LOW66"/>
    <mergeCell ref="LOY66:LPH66"/>
    <mergeCell ref="LPJ66:LPS66"/>
    <mergeCell ref="LPU66:LQD66"/>
    <mergeCell ref="LQF66:LQO66"/>
    <mergeCell ref="LQQ66:LQZ66"/>
    <mergeCell ref="LRB66:LRK66"/>
    <mergeCell ref="LRM66:LRV66"/>
    <mergeCell ref="LDN66:LDW66"/>
    <mergeCell ref="LDY66:LEH66"/>
    <mergeCell ref="LEJ66:LES66"/>
    <mergeCell ref="LEU66:LFD66"/>
    <mergeCell ref="LFF66:LFO66"/>
    <mergeCell ref="LFQ66:LFZ66"/>
    <mergeCell ref="LGB66:LGK66"/>
    <mergeCell ref="LGM66:LGV66"/>
    <mergeCell ref="LGX66:LHG66"/>
    <mergeCell ref="LHI66:LHR66"/>
    <mergeCell ref="LHT66:LIC66"/>
    <mergeCell ref="LIE66:LIN66"/>
    <mergeCell ref="LIP66:LIY66"/>
    <mergeCell ref="LJA66:LJJ66"/>
    <mergeCell ref="LJL66:LJU66"/>
    <mergeCell ref="LJW66:LKF66"/>
    <mergeCell ref="LKH66:LKQ66"/>
    <mergeCell ref="KWI66:KWR66"/>
    <mergeCell ref="KWT66:KXC66"/>
    <mergeCell ref="KXE66:KXN66"/>
    <mergeCell ref="KXP66:KXY66"/>
    <mergeCell ref="KYA66:KYJ66"/>
    <mergeCell ref="KYL66:KYU66"/>
    <mergeCell ref="KYW66:KZF66"/>
    <mergeCell ref="KZH66:KZQ66"/>
    <mergeCell ref="KZS66:LAB66"/>
    <mergeCell ref="LAD66:LAM66"/>
    <mergeCell ref="LAO66:LAX66"/>
    <mergeCell ref="LAZ66:LBI66"/>
    <mergeCell ref="LBK66:LBT66"/>
    <mergeCell ref="LBV66:LCE66"/>
    <mergeCell ref="LCG66:LCP66"/>
    <mergeCell ref="LCR66:LDA66"/>
    <mergeCell ref="LDC66:LDL66"/>
    <mergeCell ref="KPD66:KPM66"/>
    <mergeCell ref="KPO66:KPX66"/>
    <mergeCell ref="KPZ66:KQI66"/>
    <mergeCell ref="KQK66:KQT66"/>
    <mergeCell ref="KQV66:KRE66"/>
    <mergeCell ref="KRG66:KRP66"/>
    <mergeCell ref="KRR66:KSA66"/>
    <mergeCell ref="KSC66:KSL66"/>
    <mergeCell ref="KSN66:KSW66"/>
    <mergeCell ref="KSY66:KTH66"/>
    <mergeCell ref="KTJ66:KTS66"/>
    <mergeCell ref="KTU66:KUD66"/>
    <mergeCell ref="KUF66:KUO66"/>
    <mergeCell ref="KUQ66:KUZ66"/>
    <mergeCell ref="KVB66:KVK66"/>
    <mergeCell ref="KVM66:KVV66"/>
    <mergeCell ref="KVX66:KWG66"/>
    <mergeCell ref="KHY66:KIH66"/>
    <mergeCell ref="KIJ66:KIS66"/>
    <mergeCell ref="KIU66:KJD66"/>
    <mergeCell ref="KJF66:KJO66"/>
    <mergeCell ref="KJQ66:KJZ66"/>
    <mergeCell ref="KKB66:KKK66"/>
    <mergeCell ref="KKM66:KKV66"/>
    <mergeCell ref="KKX66:KLG66"/>
    <mergeCell ref="KLI66:KLR66"/>
    <mergeCell ref="KLT66:KMC66"/>
    <mergeCell ref="KME66:KMN66"/>
    <mergeCell ref="KMP66:KMY66"/>
    <mergeCell ref="KNA66:KNJ66"/>
    <mergeCell ref="KNL66:KNU66"/>
    <mergeCell ref="KNW66:KOF66"/>
    <mergeCell ref="KOH66:KOQ66"/>
    <mergeCell ref="KOS66:KPB66"/>
    <mergeCell ref="KAT66:KBC66"/>
    <mergeCell ref="KBE66:KBN66"/>
    <mergeCell ref="KBP66:KBY66"/>
    <mergeCell ref="KCA66:KCJ66"/>
    <mergeCell ref="KCL66:KCU66"/>
    <mergeCell ref="KCW66:KDF66"/>
    <mergeCell ref="KDH66:KDQ66"/>
    <mergeCell ref="KDS66:KEB66"/>
    <mergeCell ref="KED66:KEM66"/>
    <mergeCell ref="KEO66:KEX66"/>
    <mergeCell ref="KEZ66:KFI66"/>
    <mergeCell ref="KFK66:KFT66"/>
    <mergeCell ref="KFV66:KGE66"/>
    <mergeCell ref="KGG66:KGP66"/>
    <mergeCell ref="KGR66:KHA66"/>
    <mergeCell ref="KHC66:KHL66"/>
    <mergeCell ref="KHN66:KHW66"/>
    <mergeCell ref="JTO66:JTX66"/>
    <mergeCell ref="JTZ66:JUI66"/>
    <mergeCell ref="JUK66:JUT66"/>
    <mergeCell ref="JUV66:JVE66"/>
    <mergeCell ref="JVG66:JVP66"/>
    <mergeCell ref="JVR66:JWA66"/>
    <mergeCell ref="JWC66:JWL66"/>
    <mergeCell ref="JWN66:JWW66"/>
    <mergeCell ref="JWY66:JXH66"/>
    <mergeCell ref="JXJ66:JXS66"/>
    <mergeCell ref="JXU66:JYD66"/>
    <mergeCell ref="JYF66:JYO66"/>
    <mergeCell ref="JYQ66:JYZ66"/>
    <mergeCell ref="JZB66:JZK66"/>
    <mergeCell ref="JZM66:JZV66"/>
    <mergeCell ref="JZX66:KAG66"/>
    <mergeCell ref="KAI66:KAR66"/>
    <mergeCell ref="JMJ66:JMS66"/>
    <mergeCell ref="JMU66:JND66"/>
    <mergeCell ref="JNF66:JNO66"/>
    <mergeCell ref="JNQ66:JNZ66"/>
    <mergeCell ref="JOB66:JOK66"/>
    <mergeCell ref="JOM66:JOV66"/>
    <mergeCell ref="JOX66:JPG66"/>
    <mergeCell ref="JPI66:JPR66"/>
    <mergeCell ref="JPT66:JQC66"/>
    <mergeCell ref="JQE66:JQN66"/>
    <mergeCell ref="JQP66:JQY66"/>
    <mergeCell ref="JRA66:JRJ66"/>
    <mergeCell ref="JRL66:JRU66"/>
    <mergeCell ref="JRW66:JSF66"/>
    <mergeCell ref="JSH66:JSQ66"/>
    <mergeCell ref="JSS66:JTB66"/>
    <mergeCell ref="JTD66:JTM66"/>
    <mergeCell ref="JFE66:JFN66"/>
    <mergeCell ref="JFP66:JFY66"/>
    <mergeCell ref="JGA66:JGJ66"/>
    <mergeCell ref="JGL66:JGU66"/>
    <mergeCell ref="JGW66:JHF66"/>
    <mergeCell ref="JHH66:JHQ66"/>
    <mergeCell ref="JHS66:JIB66"/>
    <mergeCell ref="JID66:JIM66"/>
    <mergeCell ref="JIO66:JIX66"/>
    <mergeCell ref="JIZ66:JJI66"/>
    <mergeCell ref="JJK66:JJT66"/>
    <mergeCell ref="JJV66:JKE66"/>
    <mergeCell ref="JKG66:JKP66"/>
    <mergeCell ref="JKR66:JLA66"/>
    <mergeCell ref="JLC66:JLL66"/>
    <mergeCell ref="JLN66:JLW66"/>
    <mergeCell ref="JLY66:JMH66"/>
    <mergeCell ref="IXZ66:IYI66"/>
    <mergeCell ref="IYK66:IYT66"/>
    <mergeCell ref="IYV66:IZE66"/>
    <mergeCell ref="IZG66:IZP66"/>
    <mergeCell ref="IZR66:JAA66"/>
    <mergeCell ref="JAC66:JAL66"/>
    <mergeCell ref="JAN66:JAW66"/>
    <mergeCell ref="JAY66:JBH66"/>
    <mergeCell ref="JBJ66:JBS66"/>
    <mergeCell ref="JBU66:JCD66"/>
    <mergeCell ref="JCF66:JCO66"/>
    <mergeCell ref="JCQ66:JCZ66"/>
    <mergeCell ref="JDB66:JDK66"/>
    <mergeCell ref="JDM66:JDV66"/>
    <mergeCell ref="JDX66:JEG66"/>
    <mergeCell ref="JEI66:JER66"/>
    <mergeCell ref="JET66:JFC66"/>
    <mergeCell ref="IQU66:IRD66"/>
    <mergeCell ref="IRF66:IRO66"/>
    <mergeCell ref="IRQ66:IRZ66"/>
    <mergeCell ref="ISB66:ISK66"/>
    <mergeCell ref="ISM66:ISV66"/>
    <mergeCell ref="ISX66:ITG66"/>
    <mergeCell ref="ITI66:ITR66"/>
    <mergeCell ref="ITT66:IUC66"/>
    <mergeCell ref="IUE66:IUN66"/>
    <mergeCell ref="IUP66:IUY66"/>
    <mergeCell ref="IVA66:IVJ66"/>
    <mergeCell ref="IVL66:IVU66"/>
    <mergeCell ref="IVW66:IWF66"/>
    <mergeCell ref="IWH66:IWQ66"/>
    <mergeCell ref="IWS66:IXB66"/>
    <mergeCell ref="IXD66:IXM66"/>
    <mergeCell ref="IXO66:IXX66"/>
    <mergeCell ref="IJP66:IJY66"/>
    <mergeCell ref="IKA66:IKJ66"/>
    <mergeCell ref="IKL66:IKU66"/>
    <mergeCell ref="IKW66:ILF66"/>
    <mergeCell ref="ILH66:ILQ66"/>
    <mergeCell ref="ILS66:IMB66"/>
    <mergeCell ref="IMD66:IMM66"/>
    <mergeCell ref="IMO66:IMX66"/>
    <mergeCell ref="IMZ66:INI66"/>
    <mergeCell ref="INK66:INT66"/>
    <mergeCell ref="INV66:IOE66"/>
    <mergeCell ref="IOG66:IOP66"/>
    <mergeCell ref="IOR66:IPA66"/>
    <mergeCell ref="IPC66:IPL66"/>
    <mergeCell ref="IPN66:IPW66"/>
    <mergeCell ref="IPY66:IQH66"/>
    <mergeCell ref="IQJ66:IQS66"/>
    <mergeCell ref="ICK66:ICT66"/>
    <mergeCell ref="ICV66:IDE66"/>
    <mergeCell ref="IDG66:IDP66"/>
    <mergeCell ref="IDR66:IEA66"/>
    <mergeCell ref="IEC66:IEL66"/>
    <mergeCell ref="IEN66:IEW66"/>
    <mergeCell ref="IEY66:IFH66"/>
    <mergeCell ref="IFJ66:IFS66"/>
    <mergeCell ref="IFU66:IGD66"/>
    <mergeCell ref="IGF66:IGO66"/>
    <mergeCell ref="IGQ66:IGZ66"/>
    <mergeCell ref="IHB66:IHK66"/>
    <mergeCell ref="IHM66:IHV66"/>
    <mergeCell ref="IHX66:IIG66"/>
    <mergeCell ref="III66:IIR66"/>
    <mergeCell ref="IIT66:IJC66"/>
    <mergeCell ref="IJE66:IJN66"/>
    <mergeCell ref="HVF66:HVO66"/>
    <mergeCell ref="HVQ66:HVZ66"/>
    <mergeCell ref="HWB66:HWK66"/>
    <mergeCell ref="HWM66:HWV66"/>
    <mergeCell ref="HWX66:HXG66"/>
    <mergeCell ref="HXI66:HXR66"/>
    <mergeCell ref="HXT66:HYC66"/>
    <mergeCell ref="HYE66:HYN66"/>
    <mergeCell ref="HYP66:HYY66"/>
    <mergeCell ref="HZA66:HZJ66"/>
    <mergeCell ref="HZL66:HZU66"/>
    <mergeCell ref="HZW66:IAF66"/>
    <mergeCell ref="IAH66:IAQ66"/>
    <mergeCell ref="IAS66:IBB66"/>
    <mergeCell ref="IBD66:IBM66"/>
    <mergeCell ref="IBO66:IBX66"/>
    <mergeCell ref="IBZ66:ICI66"/>
    <mergeCell ref="HOA66:HOJ66"/>
    <mergeCell ref="HOL66:HOU66"/>
    <mergeCell ref="HOW66:HPF66"/>
    <mergeCell ref="HPH66:HPQ66"/>
    <mergeCell ref="HPS66:HQB66"/>
    <mergeCell ref="HQD66:HQM66"/>
    <mergeCell ref="HQO66:HQX66"/>
    <mergeCell ref="HQZ66:HRI66"/>
    <mergeCell ref="HRK66:HRT66"/>
    <mergeCell ref="HRV66:HSE66"/>
    <mergeCell ref="HSG66:HSP66"/>
    <mergeCell ref="HSR66:HTA66"/>
    <mergeCell ref="HTC66:HTL66"/>
    <mergeCell ref="HTN66:HTW66"/>
    <mergeCell ref="HTY66:HUH66"/>
    <mergeCell ref="HUJ66:HUS66"/>
    <mergeCell ref="HUU66:HVD66"/>
    <mergeCell ref="HGV66:HHE66"/>
    <mergeCell ref="HHG66:HHP66"/>
    <mergeCell ref="HHR66:HIA66"/>
    <mergeCell ref="HIC66:HIL66"/>
    <mergeCell ref="HIN66:HIW66"/>
    <mergeCell ref="HIY66:HJH66"/>
    <mergeCell ref="HJJ66:HJS66"/>
    <mergeCell ref="HJU66:HKD66"/>
    <mergeCell ref="HKF66:HKO66"/>
    <mergeCell ref="HKQ66:HKZ66"/>
    <mergeCell ref="HLB66:HLK66"/>
    <mergeCell ref="HLM66:HLV66"/>
    <mergeCell ref="HLX66:HMG66"/>
    <mergeCell ref="HMI66:HMR66"/>
    <mergeCell ref="HMT66:HNC66"/>
    <mergeCell ref="HNE66:HNN66"/>
    <mergeCell ref="HNP66:HNY66"/>
    <mergeCell ref="GZQ66:GZZ66"/>
    <mergeCell ref="HAB66:HAK66"/>
    <mergeCell ref="HAM66:HAV66"/>
    <mergeCell ref="HAX66:HBG66"/>
    <mergeCell ref="HBI66:HBR66"/>
    <mergeCell ref="HBT66:HCC66"/>
    <mergeCell ref="HCE66:HCN66"/>
    <mergeCell ref="HCP66:HCY66"/>
    <mergeCell ref="HDA66:HDJ66"/>
    <mergeCell ref="HDL66:HDU66"/>
    <mergeCell ref="HDW66:HEF66"/>
    <mergeCell ref="HEH66:HEQ66"/>
    <mergeCell ref="HES66:HFB66"/>
    <mergeCell ref="HFD66:HFM66"/>
    <mergeCell ref="HFO66:HFX66"/>
    <mergeCell ref="HFZ66:HGI66"/>
    <mergeCell ref="HGK66:HGT66"/>
    <mergeCell ref="GSL66:GSU66"/>
    <mergeCell ref="GSW66:GTF66"/>
    <mergeCell ref="GTH66:GTQ66"/>
    <mergeCell ref="GTS66:GUB66"/>
    <mergeCell ref="GUD66:GUM66"/>
    <mergeCell ref="GUO66:GUX66"/>
    <mergeCell ref="GUZ66:GVI66"/>
    <mergeCell ref="GVK66:GVT66"/>
    <mergeCell ref="GVV66:GWE66"/>
    <mergeCell ref="GWG66:GWP66"/>
    <mergeCell ref="GWR66:GXA66"/>
    <mergeCell ref="GXC66:GXL66"/>
    <mergeCell ref="GXN66:GXW66"/>
    <mergeCell ref="GXY66:GYH66"/>
    <mergeCell ref="GYJ66:GYS66"/>
    <mergeCell ref="GYU66:GZD66"/>
    <mergeCell ref="GZF66:GZO66"/>
    <mergeCell ref="GLG66:GLP66"/>
    <mergeCell ref="GLR66:GMA66"/>
    <mergeCell ref="GMC66:GML66"/>
    <mergeCell ref="GMN66:GMW66"/>
    <mergeCell ref="GMY66:GNH66"/>
    <mergeCell ref="GNJ66:GNS66"/>
    <mergeCell ref="GNU66:GOD66"/>
    <mergeCell ref="GOF66:GOO66"/>
    <mergeCell ref="GOQ66:GOZ66"/>
    <mergeCell ref="GPB66:GPK66"/>
    <mergeCell ref="GPM66:GPV66"/>
    <mergeCell ref="GPX66:GQG66"/>
    <mergeCell ref="GQI66:GQR66"/>
    <mergeCell ref="GQT66:GRC66"/>
    <mergeCell ref="GRE66:GRN66"/>
    <mergeCell ref="GRP66:GRY66"/>
    <mergeCell ref="GSA66:GSJ66"/>
    <mergeCell ref="GEB66:GEK66"/>
    <mergeCell ref="GEM66:GEV66"/>
    <mergeCell ref="GEX66:GFG66"/>
    <mergeCell ref="GFI66:GFR66"/>
    <mergeCell ref="GFT66:GGC66"/>
    <mergeCell ref="GGE66:GGN66"/>
    <mergeCell ref="GGP66:GGY66"/>
    <mergeCell ref="GHA66:GHJ66"/>
    <mergeCell ref="GHL66:GHU66"/>
    <mergeCell ref="GHW66:GIF66"/>
    <mergeCell ref="GIH66:GIQ66"/>
    <mergeCell ref="GIS66:GJB66"/>
    <mergeCell ref="GJD66:GJM66"/>
    <mergeCell ref="GJO66:GJX66"/>
    <mergeCell ref="GJZ66:GKI66"/>
    <mergeCell ref="GKK66:GKT66"/>
    <mergeCell ref="GKV66:GLE66"/>
    <mergeCell ref="FWW66:FXF66"/>
    <mergeCell ref="FXH66:FXQ66"/>
    <mergeCell ref="FXS66:FYB66"/>
    <mergeCell ref="FYD66:FYM66"/>
    <mergeCell ref="FYO66:FYX66"/>
    <mergeCell ref="FYZ66:FZI66"/>
    <mergeCell ref="FZK66:FZT66"/>
    <mergeCell ref="FZV66:GAE66"/>
    <mergeCell ref="GAG66:GAP66"/>
    <mergeCell ref="GAR66:GBA66"/>
    <mergeCell ref="GBC66:GBL66"/>
    <mergeCell ref="GBN66:GBW66"/>
    <mergeCell ref="GBY66:GCH66"/>
    <mergeCell ref="GCJ66:GCS66"/>
    <mergeCell ref="GCU66:GDD66"/>
    <mergeCell ref="GDF66:GDO66"/>
    <mergeCell ref="GDQ66:GDZ66"/>
    <mergeCell ref="FPR66:FQA66"/>
    <mergeCell ref="FQC66:FQL66"/>
    <mergeCell ref="FQN66:FQW66"/>
    <mergeCell ref="FQY66:FRH66"/>
    <mergeCell ref="FRJ66:FRS66"/>
    <mergeCell ref="FRU66:FSD66"/>
    <mergeCell ref="FSF66:FSO66"/>
    <mergeCell ref="FSQ66:FSZ66"/>
    <mergeCell ref="FTB66:FTK66"/>
    <mergeCell ref="FTM66:FTV66"/>
    <mergeCell ref="FTX66:FUG66"/>
    <mergeCell ref="FUI66:FUR66"/>
    <mergeCell ref="FUT66:FVC66"/>
    <mergeCell ref="FVE66:FVN66"/>
    <mergeCell ref="FVP66:FVY66"/>
    <mergeCell ref="FWA66:FWJ66"/>
    <mergeCell ref="FWL66:FWU66"/>
    <mergeCell ref="FIM66:FIV66"/>
    <mergeCell ref="FIX66:FJG66"/>
    <mergeCell ref="FJI66:FJR66"/>
    <mergeCell ref="FJT66:FKC66"/>
    <mergeCell ref="FKE66:FKN66"/>
    <mergeCell ref="FKP66:FKY66"/>
    <mergeCell ref="FLA66:FLJ66"/>
    <mergeCell ref="FLL66:FLU66"/>
    <mergeCell ref="FLW66:FMF66"/>
    <mergeCell ref="FMH66:FMQ66"/>
    <mergeCell ref="FMS66:FNB66"/>
    <mergeCell ref="FND66:FNM66"/>
    <mergeCell ref="FNO66:FNX66"/>
    <mergeCell ref="FNZ66:FOI66"/>
    <mergeCell ref="FOK66:FOT66"/>
    <mergeCell ref="FOV66:FPE66"/>
    <mergeCell ref="FPG66:FPP66"/>
    <mergeCell ref="FBH66:FBQ66"/>
    <mergeCell ref="FBS66:FCB66"/>
    <mergeCell ref="FCD66:FCM66"/>
    <mergeCell ref="FCO66:FCX66"/>
    <mergeCell ref="FCZ66:FDI66"/>
    <mergeCell ref="FDK66:FDT66"/>
    <mergeCell ref="FDV66:FEE66"/>
    <mergeCell ref="FEG66:FEP66"/>
    <mergeCell ref="FER66:FFA66"/>
    <mergeCell ref="FFC66:FFL66"/>
    <mergeCell ref="FFN66:FFW66"/>
    <mergeCell ref="FFY66:FGH66"/>
    <mergeCell ref="FGJ66:FGS66"/>
    <mergeCell ref="FGU66:FHD66"/>
    <mergeCell ref="FHF66:FHO66"/>
    <mergeCell ref="FHQ66:FHZ66"/>
    <mergeCell ref="FIB66:FIK66"/>
    <mergeCell ref="EUC66:EUL66"/>
    <mergeCell ref="EUN66:EUW66"/>
    <mergeCell ref="EUY66:EVH66"/>
    <mergeCell ref="EVJ66:EVS66"/>
    <mergeCell ref="EVU66:EWD66"/>
    <mergeCell ref="EWF66:EWO66"/>
    <mergeCell ref="EWQ66:EWZ66"/>
    <mergeCell ref="EXB66:EXK66"/>
    <mergeCell ref="EXM66:EXV66"/>
    <mergeCell ref="EXX66:EYG66"/>
    <mergeCell ref="EYI66:EYR66"/>
    <mergeCell ref="EYT66:EZC66"/>
    <mergeCell ref="EZE66:EZN66"/>
    <mergeCell ref="EZP66:EZY66"/>
    <mergeCell ref="FAA66:FAJ66"/>
    <mergeCell ref="FAL66:FAU66"/>
    <mergeCell ref="FAW66:FBF66"/>
    <mergeCell ref="EMX66:ENG66"/>
    <mergeCell ref="ENI66:ENR66"/>
    <mergeCell ref="ENT66:EOC66"/>
    <mergeCell ref="EOE66:EON66"/>
    <mergeCell ref="EOP66:EOY66"/>
    <mergeCell ref="EPA66:EPJ66"/>
    <mergeCell ref="EPL66:EPU66"/>
    <mergeCell ref="EPW66:EQF66"/>
    <mergeCell ref="EQH66:EQQ66"/>
    <mergeCell ref="EQS66:ERB66"/>
    <mergeCell ref="ERD66:ERM66"/>
    <mergeCell ref="ERO66:ERX66"/>
    <mergeCell ref="ERZ66:ESI66"/>
    <mergeCell ref="ESK66:EST66"/>
    <mergeCell ref="ESV66:ETE66"/>
    <mergeCell ref="ETG66:ETP66"/>
    <mergeCell ref="ETR66:EUA66"/>
    <mergeCell ref="EFS66:EGB66"/>
    <mergeCell ref="EGD66:EGM66"/>
    <mergeCell ref="EGO66:EGX66"/>
    <mergeCell ref="EGZ66:EHI66"/>
    <mergeCell ref="EHK66:EHT66"/>
    <mergeCell ref="EHV66:EIE66"/>
    <mergeCell ref="EIG66:EIP66"/>
    <mergeCell ref="EIR66:EJA66"/>
    <mergeCell ref="EJC66:EJL66"/>
    <mergeCell ref="EJN66:EJW66"/>
    <mergeCell ref="EJY66:EKH66"/>
    <mergeCell ref="EKJ66:EKS66"/>
    <mergeCell ref="EKU66:ELD66"/>
    <mergeCell ref="ELF66:ELO66"/>
    <mergeCell ref="ELQ66:ELZ66"/>
    <mergeCell ref="EMB66:EMK66"/>
    <mergeCell ref="EMM66:EMV66"/>
    <mergeCell ref="DYN66:DYW66"/>
    <mergeCell ref="DYY66:DZH66"/>
    <mergeCell ref="DZJ66:DZS66"/>
    <mergeCell ref="DZU66:EAD66"/>
    <mergeCell ref="EAF66:EAO66"/>
    <mergeCell ref="EAQ66:EAZ66"/>
    <mergeCell ref="EBB66:EBK66"/>
    <mergeCell ref="EBM66:EBV66"/>
    <mergeCell ref="EBX66:ECG66"/>
    <mergeCell ref="ECI66:ECR66"/>
    <mergeCell ref="ECT66:EDC66"/>
    <mergeCell ref="EDE66:EDN66"/>
    <mergeCell ref="EDP66:EDY66"/>
    <mergeCell ref="EEA66:EEJ66"/>
    <mergeCell ref="EEL66:EEU66"/>
    <mergeCell ref="EEW66:EFF66"/>
    <mergeCell ref="EFH66:EFQ66"/>
    <mergeCell ref="DRI66:DRR66"/>
    <mergeCell ref="DRT66:DSC66"/>
    <mergeCell ref="DSE66:DSN66"/>
    <mergeCell ref="DSP66:DSY66"/>
    <mergeCell ref="DTA66:DTJ66"/>
    <mergeCell ref="DTL66:DTU66"/>
    <mergeCell ref="DTW66:DUF66"/>
    <mergeCell ref="DUH66:DUQ66"/>
    <mergeCell ref="DUS66:DVB66"/>
    <mergeCell ref="DVD66:DVM66"/>
    <mergeCell ref="DVO66:DVX66"/>
    <mergeCell ref="DVZ66:DWI66"/>
    <mergeCell ref="DWK66:DWT66"/>
    <mergeCell ref="DWV66:DXE66"/>
    <mergeCell ref="DXG66:DXP66"/>
    <mergeCell ref="DXR66:DYA66"/>
    <mergeCell ref="DYC66:DYL66"/>
    <mergeCell ref="DKD66:DKM66"/>
    <mergeCell ref="DKO66:DKX66"/>
    <mergeCell ref="DKZ66:DLI66"/>
    <mergeCell ref="DLK66:DLT66"/>
    <mergeCell ref="DLV66:DME66"/>
    <mergeCell ref="DMG66:DMP66"/>
    <mergeCell ref="DMR66:DNA66"/>
    <mergeCell ref="DNC66:DNL66"/>
    <mergeCell ref="DNN66:DNW66"/>
    <mergeCell ref="DNY66:DOH66"/>
    <mergeCell ref="DOJ66:DOS66"/>
    <mergeCell ref="DOU66:DPD66"/>
    <mergeCell ref="DPF66:DPO66"/>
    <mergeCell ref="DPQ66:DPZ66"/>
    <mergeCell ref="DQB66:DQK66"/>
    <mergeCell ref="DQM66:DQV66"/>
    <mergeCell ref="DQX66:DRG66"/>
    <mergeCell ref="DCY66:DDH66"/>
    <mergeCell ref="DDJ66:DDS66"/>
    <mergeCell ref="DDU66:DED66"/>
    <mergeCell ref="DEF66:DEO66"/>
    <mergeCell ref="DEQ66:DEZ66"/>
    <mergeCell ref="DFB66:DFK66"/>
    <mergeCell ref="DFM66:DFV66"/>
    <mergeCell ref="DFX66:DGG66"/>
    <mergeCell ref="DGI66:DGR66"/>
    <mergeCell ref="DGT66:DHC66"/>
    <mergeCell ref="DHE66:DHN66"/>
    <mergeCell ref="DHP66:DHY66"/>
    <mergeCell ref="DIA66:DIJ66"/>
    <mergeCell ref="DIL66:DIU66"/>
    <mergeCell ref="DIW66:DJF66"/>
    <mergeCell ref="DJH66:DJQ66"/>
    <mergeCell ref="DJS66:DKB66"/>
    <mergeCell ref="CVT66:CWC66"/>
    <mergeCell ref="CWE66:CWN66"/>
    <mergeCell ref="CWP66:CWY66"/>
    <mergeCell ref="CXA66:CXJ66"/>
    <mergeCell ref="CXL66:CXU66"/>
    <mergeCell ref="CXW66:CYF66"/>
    <mergeCell ref="CYH66:CYQ66"/>
    <mergeCell ref="CYS66:CZB66"/>
    <mergeCell ref="CZD66:CZM66"/>
    <mergeCell ref="CZO66:CZX66"/>
    <mergeCell ref="CZZ66:DAI66"/>
    <mergeCell ref="DAK66:DAT66"/>
    <mergeCell ref="DAV66:DBE66"/>
    <mergeCell ref="DBG66:DBP66"/>
    <mergeCell ref="DBR66:DCA66"/>
    <mergeCell ref="DCC66:DCL66"/>
    <mergeCell ref="DCN66:DCW66"/>
    <mergeCell ref="COO66:COX66"/>
    <mergeCell ref="COZ66:CPI66"/>
    <mergeCell ref="CPK66:CPT66"/>
    <mergeCell ref="CPV66:CQE66"/>
    <mergeCell ref="CQG66:CQP66"/>
    <mergeCell ref="CQR66:CRA66"/>
    <mergeCell ref="CRC66:CRL66"/>
    <mergeCell ref="CRN66:CRW66"/>
    <mergeCell ref="CRY66:CSH66"/>
    <mergeCell ref="CSJ66:CSS66"/>
    <mergeCell ref="CSU66:CTD66"/>
    <mergeCell ref="CTF66:CTO66"/>
    <mergeCell ref="CTQ66:CTZ66"/>
    <mergeCell ref="CUB66:CUK66"/>
    <mergeCell ref="CUM66:CUV66"/>
    <mergeCell ref="CUX66:CVG66"/>
    <mergeCell ref="CVI66:CVR66"/>
    <mergeCell ref="CHJ66:CHS66"/>
    <mergeCell ref="CHU66:CID66"/>
    <mergeCell ref="CIF66:CIO66"/>
    <mergeCell ref="CIQ66:CIZ66"/>
    <mergeCell ref="CJB66:CJK66"/>
    <mergeCell ref="CJM66:CJV66"/>
    <mergeCell ref="CJX66:CKG66"/>
    <mergeCell ref="CKI66:CKR66"/>
    <mergeCell ref="CKT66:CLC66"/>
    <mergeCell ref="CLE66:CLN66"/>
    <mergeCell ref="CLP66:CLY66"/>
    <mergeCell ref="CMA66:CMJ66"/>
    <mergeCell ref="CML66:CMU66"/>
    <mergeCell ref="CMW66:CNF66"/>
    <mergeCell ref="CNH66:CNQ66"/>
    <mergeCell ref="CNS66:COB66"/>
    <mergeCell ref="COD66:COM66"/>
    <mergeCell ref="CAE66:CAN66"/>
    <mergeCell ref="CAP66:CAY66"/>
    <mergeCell ref="CBA66:CBJ66"/>
    <mergeCell ref="CBL66:CBU66"/>
    <mergeCell ref="CBW66:CCF66"/>
    <mergeCell ref="CCH66:CCQ66"/>
    <mergeCell ref="CCS66:CDB66"/>
    <mergeCell ref="CDD66:CDM66"/>
    <mergeCell ref="CDO66:CDX66"/>
    <mergeCell ref="CDZ66:CEI66"/>
    <mergeCell ref="CEK66:CET66"/>
    <mergeCell ref="CEV66:CFE66"/>
    <mergeCell ref="CFG66:CFP66"/>
    <mergeCell ref="CFR66:CGA66"/>
    <mergeCell ref="CGC66:CGL66"/>
    <mergeCell ref="CGN66:CGW66"/>
    <mergeCell ref="CGY66:CHH66"/>
    <mergeCell ref="BSZ66:BTI66"/>
    <mergeCell ref="BTK66:BTT66"/>
    <mergeCell ref="BTV66:BUE66"/>
    <mergeCell ref="BUG66:BUP66"/>
    <mergeCell ref="BUR66:BVA66"/>
    <mergeCell ref="BVC66:BVL66"/>
    <mergeCell ref="BVN66:BVW66"/>
    <mergeCell ref="BVY66:BWH66"/>
    <mergeCell ref="BWJ66:BWS66"/>
    <mergeCell ref="BWU66:BXD66"/>
    <mergeCell ref="BXF66:BXO66"/>
    <mergeCell ref="BXQ66:BXZ66"/>
    <mergeCell ref="BYB66:BYK66"/>
    <mergeCell ref="BYM66:BYV66"/>
    <mergeCell ref="BYX66:BZG66"/>
    <mergeCell ref="BZI66:BZR66"/>
    <mergeCell ref="BZT66:CAC66"/>
    <mergeCell ref="BLU66:BMD66"/>
    <mergeCell ref="BMF66:BMO66"/>
    <mergeCell ref="BMQ66:BMZ66"/>
    <mergeCell ref="BNB66:BNK66"/>
    <mergeCell ref="BNM66:BNV66"/>
    <mergeCell ref="BNX66:BOG66"/>
    <mergeCell ref="BOI66:BOR66"/>
    <mergeCell ref="BOT66:BPC66"/>
    <mergeCell ref="BPE66:BPN66"/>
    <mergeCell ref="BPP66:BPY66"/>
    <mergeCell ref="BQA66:BQJ66"/>
    <mergeCell ref="BQL66:BQU66"/>
    <mergeCell ref="BQW66:BRF66"/>
    <mergeCell ref="BRH66:BRQ66"/>
    <mergeCell ref="BRS66:BSB66"/>
    <mergeCell ref="BSD66:BSM66"/>
    <mergeCell ref="BSO66:BSX66"/>
    <mergeCell ref="BEP66:BEY66"/>
    <mergeCell ref="BFA66:BFJ66"/>
    <mergeCell ref="BFL66:BFU66"/>
    <mergeCell ref="BFW66:BGF66"/>
    <mergeCell ref="BGH66:BGQ66"/>
    <mergeCell ref="BGS66:BHB66"/>
    <mergeCell ref="BHD66:BHM66"/>
    <mergeCell ref="BHO66:BHX66"/>
    <mergeCell ref="BHZ66:BII66"/>
    <mergeCell ref="BIK66:BIT66"/>
    <mergeCell ref="BIV66:BJE66"/>
    <mergeCell ref="BJG66:BJP66"/>
    <mergeCell ref="BJR66:BKA66"/>
    <mergeCell ref="BKC66:BKL66"/>
    <mergeCell ref="BKN66:BKW66"/>
    <mergeCell ref="BKY66:BLH66"/>
    <mergeCell ref="BLJ66:BLS66"/>
    <mergeCell ref="AXK66:AXT66"/>
    <mergeCell ref="AXV66:AYE66"/>
    <mergeCell ref="AYG66:AYP66"/>
    <mergeCell ref="AYR66:AZA66"/>
    <mergeCell ref="AZC66:AZL66"/>
    <mergeCell ref="AZN66:AZW66"/>
    <mergeCell ref="AZY66:BAH66"/>
    <mergeCell ref="BAJ66:BAS66"/>
    <mergeCell ref="BAU66:BBD66"/>
    <mergeCell ref="BBF66:BBO66"/>
    <mergeCell ref="BBQ66:BBZ66"/>
    <mergeCell ref="BCB66:BCK66"/>
    <mergeCell ref="BCM66:BCV66"/>
    <mergeCell ref="BCX66:BDG66"/>
    <mergeCell ref="BDI66:BDR66"/>
    <mergeCell ref="BDT66:BEC66"/>
    <mergeCell ref="BEE66:BEN66"/>
    <mergeCell ref="AQF66:AQO66"/>
    <mergeCell ref="AQQ66:AQZ66"/>
    <mergeCell ref="ARB66:ARK66"/>
    <mergeCell ref="ARM66:ARV66"/>
    <mergeCell ref="ARX66:ASG66"/>
    <mergeCell ref="ASI66:ASR66"/>
    <mergeCell ref="AST66:ATC66"/>
    <mergeCell ref="ATE66:ATN66"/>
    <mergeCell ref="ATP66:ATY66"/>
    <mergeCell ref="AUA66:AUJ66"/>
    <mergeCell ref="AUL66:AUU66"/>
    <mergeCell ref="AUW66:AVF66"/>
    <mergeCell ref="AVH66:AVQ66"/>
    <mergeCell ref="AVS66:AWB66"/>
    <mergeCell ref="AWD66:AWM66"/>
    <mergeCell ref="AWO66:AWX66"/>
    <mergeCell ref="AWZ66:AXI66"/>
    <mergeCell ref="AJA66:AJJ66"/>
    <mergeCell ref="AJL66:AJU66"/>
    <mergeCell ref="AJW66:AKF66"/>
    <mergeCell ref="AKH66:AKQ66"/>
    <mergeCell ref="AKS66:ALB66"/>
    <mergeCell ref="ALD66:ALM66"/>
    <mergeCell ref="ALO66:ALX66"/>
    <mergeCell ref="ALZ66:AMI66"/>
    <mergeCell ref="AMK66:AMT66"/>
    <mergeCell ref="AMV66:ANE66"/>
    <mergeCell ref="ANG66:ANP66"/>
    <mergeCell ref="ANR66:AOA66"/>
    <mergeCell ref="AOC66:AOL66"/>
    <mergeCell ref="AON66:AOW66"/>
    <mergeCell ref="AOY66:APH66"/>
    <mergeCell ref="APJ66:APS66"/>
    <mergeCell ref="APU66:AQD66"/>
    <mergeCell ref="ABV66:ACE66"/>
    <mergeCell ref="ACG66:ACP66"/>
    <mergeCell ref="ACR66:ADA66"/>
    <mergeCell ref="ADC66:ADL66"/>
    <mergeCell ref="ADN66:ADW66"/>
    <mergeCell ref="ADY66:AEH66"/>
    <mergeCell ref="AEJ66:AES66"/>
    <mergeCell ref="AEU66:AFD66"/>
    <mergeCell ref="AFF66:AFO66"/>
    <mergeCell ref="AFQ66:AFZ66"/>
    <mergeCell ref="AGB66:AGK66"/>
    <mergeCell ref="AGM66:AGV66"/>
    <mergeCell ref="AGX66:AHG66"/>
    <mergeCell ref="AHI66:AHR66"/>
    <mergeCell ref="AHT66:AIC66"/>
    <mergeCell ref="AIE66:AIN66"/>
    <mergeCell ref="AIP66:AIY66"/>
    <mergeCell ref="UQ66:UZ66"/>
    <mergeCell ref="VB66:VK66"/>
    <mergeCell ref="VM66:VV66"/>
    <mergeCell ref="VX66:WG66"/>
    <mergeCell ref="WI66:WR66"/>
    <mergeCell ref="WT66:XC66"/>
    <mergeCell ref="XE66:XN66"/>
    <mergeCell ref="XP66:XY66"/>
    <mergeCell ref="YA66:YJ66"/>
    <mergeCell ref="YL66:YU66"/>
    <mergeCell ref="YW66:ZF66"/>
    <mergeCell ref="ZH66:ZQ66"/>
    <mergeCell ref="ZS66:AAB66"/>
    <mergeCell ref="AAD66:AAM66"/>
    <mergeCell ref="AAO66:AAX66"/>
    <mergeCell ref="AAZ66:ABI66"/>
    <mergeCell ref="ABK66:ABT66"/>
    <mergeCell ref="NL66:NU66"/>
    <mergeCell ref="NW66:OF66"/>
    <mergeCell ref="OH66:OQ66"/>
    <mergeCell ref="OS66:PB66"/>
    <mergeCell ref="PD66:PM66"/>
    <mergeCell ref="PO66:PX66"/>
    <mergeCell ref="PZ66:QI66"/>
    <mergeCell ref="QK66:QT66"/>
    <mergeCell ref="QV66:RE66"/>
    <mergeCell ref="RG66:RP66"/>
    <mergeCell ref="RR66:SA66"/>
    <mergeCell ref="SC66:SL66"/>
    <mergeCell ref="SN66:SW66"/>
    <mergeCell ref="SY66:TH66"/>
    <mergeCell ref="TJ66:TS66"/>
    <mergeCell ref="TU66:UD66"/>
    <mergeCell ref="UF66:UO66"/>
    <mergeCell ref="GG66:GP66"/>
    <mergeCell ref="GR66:HA66"/>
    <mergeCell ref="HC66:HL66"/>
    <mergeCell ref="HN66:HW66"/>
    <mergeCell ref="HY66:IH66"/>
    <mergeCell ref="IJ66:IS66"/>
    <mergeCell ref="IU66:JD66"/>
    <mergeCell ref="JF66:JO66"/>
    <mergeCell ref="JQ66:JZ66"/>
    <mergeCell ref="KB66:KK66"/>
    <mergeCell ref="KM66:KV66"/>
    <mergeCell ref="KX66:LG66"/>
    <mergeCell ref="LI66:LR66"/>
    <mergeCell ref="LT66:MC66"/>
    <mergeCell ref="ME66:MN66"/>
    <mergeCell ref="MP66:MY66"/>
    <mergeCell ref="NA66:NJ66"/>
    <mergeCell ref="A132:B132"/>
    <mergeCell ref="C132:F132"/>
    <mergeCell ref="G132:K132"/>
    <mergeCell ref="A136:K136"/>
    <mergeCell ref="C40:K40"/>
    <mergeCell ref="A130:B130"/>
    <mergeCell ref="C130:F130"/>
    <mergeCell ref="G130:K130"/>
    <mergeCell ref="A131:B131"/>
    <mergeCell ref="C131:F131"/>
    <mergeCell ref="G131:K131"/>
    <mergeCell ref="A119:K119"/>
    <mergeCell ref="A121:K121"/>
    <mergeCell ref="A122:K122"/>
    <mergeCell ref="A125:K125"/>
    <mergeCell ref="A129:B129"/>
    <mergeCell ref="C129:F129"/>
    <mergeCell ref="G129:K129"/>
    <mergeCell ref="A66:K66"/>
    <mergeCell ref="A67:K67"/>
    <mergeCell ref="A68:K68"/>
    <mergeCell ref="A80:K80"/>
    <mergeCell ref="A97:K97"/>
    <mergeCell ref="A113:K113"/>
    <mergeCell ref="A99:K99"/>
    <mergeCell ref="A96:K96"/>
    <mergeCell ref="A70:K70"/>
    <mergeCell ref="A88:K88"/>
    <mergeCell ref="A100:K100"/>
    <mergeCell ref="G105:K105"/>
    <mergeCell ref="G106:K106"/>
    <mergeCell ref="A82:K82"/>
    <mergeCell ref="XFA93:XFD93"/>
    <mergeCell ref="A95:K95"/>
    <mergeCell ref="A98:K98"/>
    <mergeCell ref="XCM93:XCV93"/>
    <mergeCell ref="XCX93:XDG93"/>
    <mergeCell ref="XDI93:XDR93"/>
    <mergeCell ref="XDT93:XEC93"/>
    <mergeCell ref="XEE93:XEN93"/>
    <mergeCell ref="XEP93:XEY93"/>
    <mergeCell ref="WZY93:XAH93"/>
    <mergeCell ref="XAJ93:XAS93"/>
    <mergeCell ref="XAU93:XBD93"/>
    <mergeCell ref="XBF93:XBO93"/>
    <mergeCell ref="XBQ93:XBZ93"/>
    <mergeCell ref="XCB93:XCK93"/>
    <mergeCell ref="WXK93:WXT93"/>
    <mergeCell ref="WXV93:WYE93"/>
    <mergeCell ref="WYG93:WYP93"/>
    <mergeCell ref="WYR93:WZA93"/>
    <mergeCell ref="WZC93:WZL93"/>
    <mergeCell ref="WZN93:WZW93"/>
    <mergeCell ref="WUW93:WVF93"/>
    <mergeCell ref="WVH93:WVQ93"/>
    <mergeCell ref="WVS93:WWB93"/>
    <mergeCell ref="WWD93:WWM93"/>
    <mergeCell ref="WWO93:WWX93"/>
    <mergeCell ref="WWZ93:WXI93"/>
    <mergeCell ref="WSI93:WSR93"/>
    <mergeCell ref="WST93:WTC93"/>
    <mergeCell ref="WTE93:WTN93"/>
    <mergeCell ref="WTP93:WTY93"/>
    <mergeCell ref="WUA93:WUJ93"/>
    <mergeCell ref="WUL93:WUU93"/>
    <mergeCell ref="WPU93:WQD93"/>
    <mergeCell ref="WQF93:WQO93"/>
    <mergeCell ref="WQQ93:WQZ93"/>
    <mergeCell ref="WRB93:WRK93"/>
    <mergeCell ref="WRM93:WRV93"/>
    <mergeCell ref="WRX93:WSG93"/>
    <mergeCell ref="WNG93:WNP93"/>
    <mergeCell ref="WNR93:WOA93"/>
    <mergeCell ref="WOC93:WOL93"/>
    <mergeCell ref="WON93:WOW93"/>
    <mergeCell ref="WOY93:WPH93"/>
    <mergeCell ref="WPJ93:WPS93"/>
    <mergeCell ref="WKS93:WLB93"/>
    <mergeCell ref="WLD93:WLM93"/>
    <mergeCell ref="WLO93:WLX93"/>
    <mergeCell ref="WLZ93:WMI93"/>
    <mergeCell ref="WMK93:WMT93"/>
    <mergeCell ref="WMV93:WNE93"/>
    <mergeCell ref="WIE93:WIN93"/>
    <mergeCell ref="WIP93:WIY93"/>
    <mergeCell ref="WJA93:WJJ93"/>
    <mergeCell ref="WJL93:WJU93"/>
    <mergeCell ref="WJW93:WKF93"/>
    <mergeCell ref="WKH93:WKQ93"/>
    <mergeCell ref="WFQ93:WFZ93"/>
    <mergeCell ref="WGB93:WGK93"/>
    <mergeCell ref="WGM93:WGV93"/>
    <mergeCell ref="WGX93:WHG93"/>
    <mergeCell ref="WHI93:WHR93"/>
    <mergeCell ref="WHT93:WIC93"/>
    <mergeCell ref="WDC93:WDL93"/>
    <mergeCell ref="WDN93:WDW93"/>
    <mergeCell ref="WDY93:WEH93"/>
    <mergeCell ref="WEJ93:WES93"/>
    <mergeCell ref="WEU93:WFD93"/>
    <mergeCell ref="WFF93:WFO93"/>
    <mergeCell ref="WAO93:WAX93"/>
    <mergeCell ref="WAZ93:WBI93"/>
    <mergeCell ref="WBK93:WBT93"/>
    <mergeCell ref="WBV93:WCE93"/>
    <mergeCell ref="WCG93:WCP93"/>
    <mergeCell ref="WCR93:WDA93"/>
    <mergeCell ref="VYA93:VYJ93"/>
    <mergeCell ref="VYL93:VYU93"/>
    <mergeCell ref="VYW93:VZF93"/>
    <mergeCell ref="VZH93:VZQ93"/>
    <mergeCell ref="VZS93:WAB93"/>
    <mergeCell ref="WAD93:WAM93"/>
    <mergeCell ref="VVM93:VVV93"/>
    <mergeCell ref="VVX93:VWG93"/>
    <mergeCell ref="VWI93:VWR93"/>
    <mergeCell ref="VWT93:VXC93"/>
    <mergeCell ref="VXE93:VXN93"/>
    <mergeCell ref="VXP93:VXY93"/>
    <mergeCell ref="VSY93:VTH93"/>
    <mergeCell ref="VTJ93:VTS93"/>
    <mergeCell ref="VTU93:VUD93"/>
    <mergeCell ref="VUF93:VUO93"/>
    <mergeCell ref="VUQ93:VUZ93"/>
    <mergeCell ref="VVB93:VVK93"/>
    <mergeCell ref="VQK93:VQT93"/>
    <mergeCell ref="VQV93:VRE93"/>
    <mergeCell ref="VRG93:VRP93"/>
    <mergeCell ref="VRR93:VSA93"/>
    <mergeCell ref="VSC93:VSL93"/>
    <mergeCell ref="VSN93:VSW93"/>
    <mergeCell ref="VNW93:VOF93"/>
    <mergeCell ref="VOH93:VOQ93"/>
    <mergeCell ref="VOS93:VPB93"/>
    <mergeCell ref="VPD93:VPM93"/>
    <mergeCell ref="VPO93:VPX93"/>
    <mergeCell ref="VPZ93:VQI93"/>
    <mergeCell ref="VLI93:VLR93"/>
    <mergeCell ref="VLT93:VMC93"/>
    <mergeCell ref="VME93:VMN93"/>
    <mergeCell ref="VMP93:VMY93"/>
    <mergeCell ref="VNA93:VNJ93"/>
    <mergeCell ref="VNL93:VNU93"/>
    <mergeCell ref="VIU93:VJD93"/>
    <mergeCell ref="VJF93:VJO93"/>
    <mergeCell ref="VJQ93:VJZ93"/>
    <mergeCell ref="VKB93:VKK93"/>
    <mergeCell ref="VKM93:VKV93"/>
    <mergeCell ref="VKX93:VLG93"/>
    <mergeCell ref="VGG93:VGP93"/>
    <mergeCell ref="VGR93:VHA93"/>
    <mergeCell ref="VHC93:VHL93"/>
    <mergeCell ref="VHN93:VHW93"/>
    <mergeCell ref="VHY93:VIH93"/>
    <mergeCell ref="VIJ93:VIS93"/>
    <mergeCell ref="VDS93:VEB93"/>
    <mergeCell ref="VED93:VEM93"/>
    <mergeCell ref="VEO93:VEX93"/>
    <mergeCell ref="VEZ93:VFI93"/>
    <mergeCell ref="VFK93:VFT93"/>
    <mergeCell ref="VFV93:VGE93"/>
    <mergeCell ref="VBE93:VBN93"/>
    <mergeCell ref="VBP93:VBY93"/>
    <mergeCell ref="VCA93:VCJ93"/>
    <mergeCell ref="VCL93:VCU93"/>
    <mergeCell ref="VCW93:VDF93"/>
    <mergeCell ref="VDH93:VDQ93"/>
    <mergeCell ref="UYQ93:UYZ93"/>
    <mergeCell ref="UZB93:UZK93"/>
    <mergeCell ref="UZM93:UZV93"/>
    <mergeCell ref="UZX93:VAG93"/>
    <mergeCell ref="VAI93:VAR93"/>
    <mergeCell ref="VAT93:VBC93"/>
    <mergeCell ref="UWC93:UWL93"/>
    <mergeCell ref="UWN93:UWW93"/>
    <mergeCell ref="UWY93:UXH93"/>
    <mergeCell ref="UXJ93:UXS93"/>
    <mergeCell ref="UXU93:UYD93"/>
    <mergeCell ref="UYF93:UYO93"/>
    <mergeCell ref="UTO93:UTX93"/>
    <mergeCell ref="UTZ93:UUI93"/>
    <mergeCell ref="UUK93:UUT93"/>
    <mergeCell ref="UUV93:UVE93"/>
    <mergeCell ref="UVG93:UVP93"/>
    <mergeCell ref="UVR93:UWA93"/>
    <mergeCell ref="URA93:URJ93"/>
    <mergeCell ref="URL93:URU93"/>
    <mergeCell ref="URW93:USF93"/>
    <mergeCell ref="USH93:USQ93"/>
    <mergeCell ref="USS93:UTB93"/>
    <mergeCell ref="UTD93:UTM93"/>
    <mergeCell ref="UOM93:UOV93"/>
    <mergeCell ref="UOX93:UPG93"/>
    <mergeCell ref="UPI93:UPR93"/>
    <mergeCell ref="UPT93:UQC93"/>
    <mergeCell ref="UQE93:UQN93"/>
    <mergeCell ref="UQP93:UQY93"/>
    <mergeCell ref="ULY93:UMH93"/>
    <mergeCell ref="UMJ93:UMS93"/>
    <mergeCell ref="UMU93:UND93"/>
    <mergeCell ref="UNF93:UNO93"/>
    <mergeCell ref="UNQ93:UNZ93"/>
    <mergeCell ref="UOB93:UOK93"/>
    <mergeCell ref="UJK93:UJT93"/>
    <mergeCell ref="UJV93:UKE93"/>
    <mergeCell ref="UKG93:UKP93"/>
    <mergeCell ref="UKR93:ULA93"/>
    <mergeCell ref="ULC93:ULL93"/>
    <mergeCell ref="ULN93:ULW93"/>
    <mergeCell ref="UGW93:UHF93"/>
    <mergeCell ref="UHH93:UHQ93"/>
    <mergeCell ref="UHS93:UIB93"/>
    <mergeCell ref="UID93:UIM93"/>
    <mergeCell ref="UIO93:UIX93"/>
    <mergeCell ref="UIZ93:UJI93"/>
    <mergeCell ref="UEI93:UER93"/>
    <mergeCell ref="UET93:UFC93"/>
    <mergeCell ref="UFE93:UFN93"/>
    <mergeCell ref="UFP93:UFY93"/>
    <mergeCell ref="UGA93:UGJ93"/>
    <mergeCell ref="UGL93:UGU93"/>
    <mergeCell ref="UBU93:UCD93"/>
    <mergeCell ref="UCF93:UCO93"/>
    <mergeCell ref="UCQ93:UCZ93"/>
    <mergeCell ref="UDB93:UDK93"/>
    <mergeCell ref="UDM93:UDV93"/>
    <mergeCell ref="UDX93:UEG93"/>
    <mergeCell ref="TZG93:TZP93"/>
    <mergeCell ref="TZR93:UAA93"/>
    <mergeCell ref="UAC93:UAL93"/>
    <mergeCell ref="UAN93:UAW93"/>
    <mergeCell ref="UAY93:UBH93"/>
    <mergeCell ref="UBJ93:UBS93"/>
    <mergeCell ref="TWS93:TXB93"/>
    <mergeCell ref="TXD93:TXM93"/>
    <mergeCell ref="TXO93:TXX93"/>
    <mergeCell ref="TXZ93:TYI93"/>
    <mergeCell ref="TYK93:TYT93"/>
    <mergeCell ref="TYV93:TZE93"/>
    <mergeCell ref="TUE93:TUN93"/>
    <mergeCell ref="TUP93:TUY93"/>
    <mergeCell ref="TVA93:TVJ93"/>
    <mergeCell ref="TVL93:TVU93"/>
    <mergeCell ref="TVW93:TWF93"/>
    <mergeCell ref="TWH93:TWQ93"/>
    <mergeCell ref="TRQ93:TRZ93"/>
    <mergeCell ref="TSB93:TSK93"/>
    <mergeCell ref="TSM93:TSV93"/>
    <mergeCell ref="TSX93:TTG93"/>
    <mergeCell ref="TTI93:TTR93"/>
    <mergeCell ref="TTT93:TUC93"/>
    <mergeCell ref="TPC93:TPL93"/>
    <mergeCell ref="TPN93:TPW93"/>
    <mergeCell ref="TPY93:TQH93"/>
    <mergeCell ref="TQJ93:TQS93"/>
    <mergeCell ref="TQU93:TRD93"/>
    <mergeCell ref="TRF93:TRO93"/>
    <mergeCell ref="TMO93:TMX93"/>
    <mergeCell ref="TMZ93:TNI93"/>
    <mergeCell ref="TNK93:TNT93"/>
    <mergeCell ref="TNV93:TOE93"/>
    <mergeCell ref="TOG93:TOP93"/>
    <mergeCell ref="TOR93:TPA93"/>
    <mergeCell ref="TKA93:TKJ93"/>
    <mergeCell ref="TKL93:TKU93"/>
    <mergeCell ref="TKW93:TLF93"/>
    <mergeCell ref="TLH93:TLQ93"/>
    <mergeCell ref="TLS93:TMB93"/>
    <mergeCell ref="TMD93:TMM93"/>
    <mergeCell ref="THM93:THV93"/>
    <mergeCell ref="THX93:TIG93"/>
    <mergeCell ref="TII93:TIR93"/>
    <mergeCell ref="TIT93:TJC93"/>
    <mergeCell ref="TJE93:TJN93"/>
    <mergeCell ref="TJP93:TJY93"/>
    <mergeCell ref="TEY93:TFH93"/>
    <mergeCell ref="TFJ93:TFS93"/>
    <mergeCell ref="TFU93:TGD93"/>
    <mergeCell ref="TGF93:TGO93"/>
    <mergeCell ref="TGQ93:TGZ93"/>
    <mergeCell ref="THB93:THK93"/>
    <mergeCell ref="TCK93:TCT93"/>
    <mergeCell ref="TCV93:TDE93"/>
    <mergeCell ref="TDG93:TDP93"/>
    <mergeCell ref="TDR93:TEA93"/>
    <mergeCell ref="TEC93:TEL93"/>
    <mergeCell ref="TEN93:TEW93"/>
    <mergeCell ref="SZW93:TAF93"/>
    <mergeCell ref="TAH93:TAQ93"/>
    <mergeCell ref="TAS93:TBB93"/>
    <mergeCell ref="TBD93:TBM93"/>
    <mergeCell ref="TBO93:TBX93"/>
    <mergeCell ref="TBZ93:TCI93"/>
    <mergeCell ref="SXI93:SXR93"/>
    <mergeCell ref="SXT93:SYC93"/>
    <mergeCell ref="SYE93:SYN93"/>
    <mergeCell ref="SYP93:SYY93"/>
    <mergeCell ref="SZA93:SZJ93"/>
    <mergeCell ref="SZL93:SZU93"/>
    <mergeCell ref="SUU93:SVD93"/>
    <mergeCell ref="SVF93:SVO93"/>
    <mergeCell ref="SVQ93:SVZ93"/>
    <mergeCell ref="SWB93:SWK93"/>
    <mergeCell ref="SWM93:SWV93"/>
    <mergeCell ref="SWX93:SXG93"/>
    <mergeCell ref="SSG93:SSP93"/>
    <mergeCell ref="SSR93:STA93"/>
    <mergeCell ref="STC93:STL93"/>
    <mergeCell ref="STN93:STW93"/>
    <mergeCell ref="STY93:SUH93"/>
    <mergeCell ref="SUJ93:SUS93"/>
    <mergeCell ref="SPS93:SQB93"/>
    <mergeCell ref="SQD93:SQM93"/>
    <mergeCell ref="SQO93:SQX93"/>
    <mergeCell ref="SQZ93:SRI93"/>
    <mergeCell ref="SRK93:SRT93"/>
    <mergeCell ref="SRV93:SSE93"/>
    <mergeCell ref="SNE93:SNN93"/>
    <mergeCell ref="SNP93:SNY93"/>
    <mergeCell ref="SOA93:SOJ93"/>
    <mergeCell ref="SOL93:SOU93"/>
    <mergeCell ref="SOW93:SPF93"/>
    <mergeCell ref="SPH93:SPQ93"/>
    <mergeCell ref="SKQ93:SKZ93"/>
    <mergeCell ref="SLB93:SLK93"/>
    <mergeCell ref="SLM93:SLV93"/>
    <mergeCell ref="SLX93:SMG93"/>
    <mergeCell ref="SMI93:SMR93"/>
    <mergeCell ref="SMT93:SNC93"/>
    <mergeCell ref="SIC93:SIL93"/>
    <mergeCell ref="SIN93:SIW93"/>
    <mergeCell ref="SIY93:SJH93"/>
    <mergeCell ref="SJJ93:SJS93"/>
    <mergeCell ref="SJU93:SKD93"/>
    <mergeCell ref="SKF93:SKO93"/>
    <mergeCell ref="SFO93:SFX93"/>
    <mergeCell ref="SFZ93:SGI93"/>
    <mergeCell ref="SGK93:SGT93"/>
    <mergeCell ref="SGV93:SHE93"/>
    <mergeCell ref="SHG93:SHP93"/>
    <mergeCell ref="SHR93:SIA93"/>
    <mergeCell ref="SDA93:SDJ93"/>
    <mergeCell ref="SDL93:SDU93"/>
    <mergeCell ref="SDW93:SEF93"/>
    <mergeCell ref="SEH93:SEQ93"/>
    <mergeCell ref="SES93:SFB93"/>
    <mergeCell ref="SFD93:SFM93"/>
    <mergeCell ref="SAM93:SAV93"/>
    <mergeCell ref="SAX93:SBG93"/>
    <mergeCell ref="SBI93:SBR93"/>
    <mergeCell ref="SBT93:SCC93"/>
    <mergeCell ref="SCE93:SCN93"/>
    <mergeCell ref="SCP93:SCY93"/>
    <mergeCell ref="RXY93:RYH93"/>
    <mergeCell ref="RYJ93:RYS93"/>
    <mergeCell ref="RYU93:RZD93"/>
    <mergeCell ref="RZF93:RZO93"/>
    <mergeCell ref="RZQ93:RZZ93"/>
    <mergeCell ref="SAB93:SAK93"/>
    <mergeCell ref="RVK93:RVT93"/>
    <mergeCell ref="RVV93:RWE93"/>
    <mergeCell ref="RWG93:RWP93"/>
    <mergeCell ref="RWR93:RXA93"/>
    <mergeCell ref="RXC93:RXL93"/>
    <mergeCell ref="RXN93:RXW93"/>
    <mergeCell ref="RSW93:RTF93"/>
    <mergeCell ref="RTH93:RTQ93"/>
    <mergeCell ref="RTS93:RUB93"/>
    <mergeCell ref="RUD93:RUM93"/>
    <mergeCell ref="RUO93:RUX93"/>
    <mergeCell ref="RUZ93:RVI93"/>
    <mergeCell ref="RQI93:RQR93"/>
    <mergeCell ref="RQT93:RRC93"/>
    <mergeCell ref="RRE93:RRN93"/>
    <mergeCell ref="RRP93:RRY93"/>
    <mergeCell ref="RSA93:RSJ93"/>
    <mergeCell ref="RSL93:RSU93"/>
    <mergeCell ref="RNU93:ROD93"/>
    <mergeCell ref="ROF93:ROO93"/>
    <mergeCell ref="ROQ93:ROZ93"/>
    <mergeCell ref="RPB93:RPK93"/>
    <mergeCell ref="RPM93:RPV93"/>
    <mergeCell ref="RPX93:RQG93"/>
    <mergeCell ref="RLG93:RLP93"/>
    <mergeCell ref="RLR93:RMA93"/>
    <mergeCell ref="RMC93:RML93"/>
    <mergeCell ref="RMN93:RMW93"/>
    <mergeCell ref="RMY93:RNH93"/>
    <mergeCell ref="RNJ93:RNS93"/>
    <mergeCell ref="RIS93:RJB93"/>
    <mergeCell ref="RJD93:RJM93"/>
    <mergeCell ref="RJO93:RJX93"/>
    <mergeCell ref="RJZ93:RKI93"/>
    <mergeCell ref="RKK93:RKT93"/>
    <mergeCell ref="RKV93:RLE93"/>
    <mergeCell ref="RGE93:RGN93"/>
    <mergeCell ref="RGP93:RGY93"/>
    <mergeCell ref="RHA93:RHJ93"/>
    <mergeCell ref="RHL93:RHU93"/>
    <mergeCell ref="RHW93:RIF93"/>
    <mergeCell ref="RIH93:RIQ93"/>
    <mergeCell ref="RDQ93:RDZ93"/>
    <mergeCell ref="REB93:REK93"/>
    <mergeCell ref="REM93:REV93"/>
    <mergeCell ref="REX93:RFG93"/>
    <mergeCell ref="RFI93:RFR93"/>
    <mergeCell ref="RFT93:RGC93"/>
    <mergeCell ref="RBC93:RBL93"/>
    <mergeCell ref="RBN93:RBW93"/>
    <mergeCell ref="RBY93:RCH93"/>
    <mergeCell ref="RCJ93:RCS93"/>
    <mergeCell ref="RCU93:RDD93"/>
    <mergeCell ref="RDF93:RDO93"/>
    <mergeCell ref="QYO93:QYX93"/>
    <mergeCell ref="QYZ93:QZI93"/>
    <mergeCell ref="QZK93:QZT93"/>
    <mergeCell ref="QZV93:RAE93"/>
    <mergeCell ref="RAG93:RAP93"/>
    <mergeCell ref="RAR93:RBA93"/>
    <mergeCell ref="QWA93:QWJ93"/>
    <mergeCell ref="QWL93:QWU93"/>
    <mergeCell ref="QWW93:QXF93"/>
    <mergeCell ref="QXH93:QXQ93"/>
    <mergeCell ref="QXS93:QYB93"/>
    <mergeCell ref="QYD93:QYM93"/>
    <mergeCell ref="QTM93:QTV93"/>
    <mergeCell ref="QTX93:QUG93"/>
    <mergeCell ref="QUI93:QUR93"/>
    <mergeCell ref="QUT93:QVC93"/>
    <mergeCell ref="QVE93:QVN93"/>
    <mergeCell ref="QVP93:QVY93"/>
    <mergeCell ref="QQY93:QRH93"/>
    <mergeCell ref="QRJ93:QRS93"/>
    <mergeCell ref="QRU93:QSD93"/>
    <mergeCell ref="QSF93:QSO93"/>
    <mergeCell ref="QSQ93:QSZ93"/>
    <mergeCell ref="QTB93:QTK93"/>
    <mergeCell ref="QOK93:QOT93"/>
    <mergeCell ref="QOV93:QPE93"/>
    <mergeCell ref="QPG93:QPP93"/>
    <mergeCell ref="QPR93:QQA93"/>
    <mergeCell ref="QQC93:QQL93"/>
    <mergeCell ref="QQN93:QQW93"/>
    <mergeCell ref="QLW93:QMF93"/>
    <mergeCell ref="QMH93:QMQ93"/>
    <mergeCell ref="QMS93:QNB93"/>
    <mergeCell ref="QND93:QNM93"/>
    <mergeCell ref="QNO93:QNX93"/>
    <mergeCell ref="QNZ93:QOI93"/>
    <mergeCell ref="QJI93:QJR93"/>
    <mergeCell ref="QJT93:QKC93"/>
    <mergeCell ref="QKE93:QKN93"/>
    <mergeCell ref="QKP93:QKY93"/>
    <mergeCell ref="QLA93:QLJ93"/>
    <mergeCell ref="QLL93:QLU93"/>
    <mergeCell ref="QGU93:QHD93"/>
    <mergeCell ref="QHF93:QHO93"/>
    <mergeCell ref="QHQ93:QHZ93"/>
    <mergeCell ref="QIB93:QIK93"/>
    <mergeCell ref="QIM93:QIV93"/>
    <mergeCell ref="QIX93:QJG93"/>
    <mergeCell ref="QEG93:QEP93"/>
    <mergeCell ref="QER93:QFA93"/>
    <mergeCell ref="QFC93:QFL93"/>
    <mergeCell ref="QFN93:QFW93"/>
    <mergeCell ref="QFY93:QGH93"/>
    <mergeCell ref="QGJ93:QGS93"/>
    <mergeCell ref="QBS93:QCB93"/>
    <mergeCell ref="QCD93:QCM93"/>
    <mergeCell ref="QCO93:QCX93"/>
    <mergeCell ref="QCZ93:QDI93"/>
    <mergeCell ref="QDK93:QDT93"/>
    <mergeCell ref="QDV93:QEE93"/>
    <mergeCell ref="PZE93:PZN93"/>
    <mergeCell ref="PZP93:PZY93"/>
    <mergeCell ref="QAA93:QAJ93"/>
    <mergeCell ref="QAL93:QAU93"/>
    <mergeCell ref="QAW93:QBF93"/>
    <mergeCell ref="QBH93:QBQ93"/>
    <mergeCell ref="PWQ93:PWZ93"/>
    <mergeCell ref="PXB93:PXK93"/>
    <mergeCell ref="PXM93:PXV93"/>
    <mergeCell ref="PXX93:PYG93"/>
    <mergeCell ref="PYI93:PYR93"/>
    <mergeCell ref="PYT93:PZC93"/>
    <mergeCell ref="PUC93:PUL93"/>
    <mergeCell ref="PUN93:PUW93"/>
    <mergeCell ref="PUY93:PVH93"/>
    <mergeCell ref="PVJ93:PVS93"/>
    <mergeCell ref="PVU93:PWD93"/>
    <mergeCell ref="PWF93:PWO93"/>
    <mergeCell ref="PRO93:PRX93"/>
    <mergeCell ref="PRZ93:PSI93"/>
    <mergeCell ref="PSK93:PST93"/>
    <mergeCell ref="PSV93:PTE93"/>
    <mergeCell ref="PTG93:PTP93"/>
    <mergeCell ref="PTR93:PUA93"/>
    <mergeCell ref="PPA93:PPJ93"/>
    <mergeCell ref="PPL93:PPU93"/>
    <mergeCell ref="PPW93:PQF93"/>
    <mergeCell ref="PQH93:PQQ93"/>
    <mergeCell ref="PQS93:PRB93"/>
    <mergeCell ref="PRD93:PRM93"/>
    <mergeCell ref="PMM93:PMV93"/>
    <mergeCell ref="PMX93:PNG93"/>
    <mergeCell ref="PNI93:PNR93"/>
    <mergeCell ref="PNT93:POC93"/>
    <mergeCell ref="POE93:PON93"/>
    <mergeCell ref="POP93:POY93"/>
    <mergeCell ref="PJY93:PKH93"/>
    <mergeCell ref="PKJ93:PKS93"/>
    <mergeCell ref="PKU93:PLD93"/>
    <mergeCell ref="PLF93:PLO93"/>
    <mergeCell ref="PLQ93:PLZ93"/>
    <mergeCell ref="PMB93:PMK93"/>
    <mergeCell ref="PHK93:PHT93"/>
    <mergeCell ref="PHV93:PIE93"/>
    <mergeCell ref="PIG93:PIP93"/>
    <mergeCell ref="PIR93:PJA93"/>
    <mergeCell ref="PJC93:PJL93"/>
    <mergeCell ref="PJN93:PJW93"/>
    <mergeCell ref="PEW93:PFF93"/>
    <mergeCell ref="PFH93:PFQ93"/>
    <mergeCell ref="PFS93:PGB93"/>
    <mergeCell ref="PGD93:PGM93"/>
    <mergeCell ref="PGO93:PGX93"/>
    <mergeCell ref="PGZ93:PHI93"/>
    <mergeCell ref="PCI93:PCR93"/>
    <mergeCell ref="PCT93:PDC93"/>
    <mergeCell ref="PDE93:PDN93"/>
    <mergeCell ref="PDP93:PDY93"/>
    <mergeCell ref="PEA93:PEJ93"/>
    <mergeCell ref="PEL93:PEU93"/>
    <mergeCell ref="OZU93:PAD93"/>
    <mergeCell ref="PAF93:PAO93"/>
    <mergeCell ref="PAQ93:PAZ93"/>
    <mergeCell ref="PBB93:PBK93"/>
    <mergeCell ref="PBM93:PBV93"/>
    <mergeCell ref="PBX93:PCG93"/>
    <mergeCell ref="OXG93:OXP93"/>
    <mergeCell ref="OXR93:OYA93"/>
    <mergeCell ref="OYC93:OYL93"/>
    <mergeCell ref="OYN93:OYW93"/>
    <mergeCell ref="OYY93:OZH93"/>
    <mergeCell ref="OZJ93:OZS93"/>
    <mergeCell ref="OUS93:OVB93"/>
    <mergeCell ref="OVD93:OVM93"/>
    <mergeCell ref="OVO93:OVX93"/>
    <mergeCell ref="OVZ93:OWI93"/>
    <mergeCell ref="OWK93:OWT93"/>
    <mergeCell ref="OWV93:OXE93"/>
    <mergeCell ref="OSE93:OSN93"/>
    <mergeCell ref="OSP93:OSY93"/>
    <mergeCell ref="OTA93:OTJ93"/>
    <mergeCell ref="OTL93:OTU93"/>
    <mergeCell ref="OTW93:OUF93"/>
    <mergeCell ref="OUH93:OUQ93"/>
    <mergeCell ref="OPQ93:OPZ93"/>
    <mergeCell ref="OQB93:OQK93"/>
    <mergeCell ref="OQM93:OQV93"/>
    <mergeCell ref="OQX93:ORG93"/>
    <mergeCell ref="ORI93:ORR93"/>
    <mergeCell ref="ORT93:OSC93"/>
    <mergeCell ref="ONC93:ONL93"/>
    <mergeCell ref="ONN93:ONW93"/>
    <mergeCell ref="ONY93:OOH93"/>
    <mergeCell ref="OOJ93:OOS93"/>
    <mergeCell ref="OOU93:OPD93"/>
    <mergeCell ref="OPF93:OPO93"/>
    <mergeCell ref="OKO93:OKX93"/>
    <mergeCell ref="OKZ93:OLI93"/>
    <mergeCell ref="OLK93:OLT93"/>
    <mergeCell ref="OLV93:OME93"/>
    <mergeCell ref="OMG93:OMP93"/>
    <mergeCell ref="OMR93:ONA93"/>
    <mergeCell ref="OIA93:OIJ93"/>
    <mergeCell ref="OIL93:OIU93"/>
    <mergeCell ref="OIW93:OJF93"/>
    <mergeCell ref="OJH93:OJQ93"/>
    <mergeCell ref="OJS93:OKB93"/>
    <mergeCell ref="OKD93:OKM93"/>
    <mergeCell ref="OFM93:OFV93"/>
    <mergeCell ref="OFX93:OGG93"/>
    <mergeCell ref="OGI93:OGR93"/>
    <mergeCell ref="OGT93:OHC93"/>
    <mergeCell ref="OHE93:OHN93"/>
    <mergeCell ref="OHP93:OHY93"/>
    <mergeCell ref="OCY93:ODH93"/>
    <mergeCell ref="ODJ93:ODS93"/>
    <mergeCell ref="ODU93:OED93"/>
    <mergeCell ref="OEF93:OEO93"/>
    <mergeCell ref="OEQ93:OEZ93"/>
    <mergeCell ref="OFB93:OFK93"/>
    <mergeCell ref="OAK93:OAT93"/>
    <mergeCell ref="OAV93:OBE93"/>
    <mergeCell ref="OBG93:OBP93"/>
    <mergeCell ref="OBR93:OCA93"/>
    <mergeCell ref="OCC93:OCL93"/>
    <mergeCell ref="OCN93:OCW93"/>
    <mergeCell ref="NXW93:NYF93"/>
    <mergeCell ref="NYH93:NYQ93"/>
    <mergeCell ref="NYS93:NZB93"/>
    <mergeCell ref="NZD93:NZM93"/>
    <mergeCell ref="NZO93:NZX93"/>
    <mergeCell ref="NZZ93:OAI93"/>
    <mergeCell ref="NVI93:NVR93"/>
    <mergeCell ref="NVT93:NWC93"/>
    <mergeCell ref="NWE93:NWN93"/>
    <mergeCell ref="NWP93:NWY93"/>
    <mergeCell ref="NXA93:NXJ93"/>
    <mergeCell ref="NXL93:NXU93"/>
    <mergeCell ref="NSU93:NTD93"/>
    <mergeCell ref="NTF93:NTO93"/>
    <mergeCell ref="NTQ93:NTZ93"/>
    <mergeCell ref="NUB93:NUK93"/>
    <mergeCell ref="NUM93:NUV93"/>
    <mergeCell ref="NUX93:NVG93"/>
    <mergeCell ref="NQG93:NQP93"/>
    <mergeCell ref="NQR93:NRA93"/>
    <mergeCell ref="NRC93:NRL93"/>
    <mergeCell ref="NRN93:NRW93"/>
    <mergeCell ref="NRY93:NSH93"/>
    <mergeCell ref="NSJ93:NSS93"/>
    <mergeCell ref="NNS93:NOB93"/>
    <mergeCell ref="NOD93:NOM93"/>
    <mergeCell ref="NOO93:NOX93"/>
    <mergeCell ref="NOZ93:NPI93"/>
    <mergeCell ref="NPK93:NPT93"/>
    <mergeCell ref="NPV93:NQE93"/>
    <mergeCell ref="NLE93:NLN93"/>
    <mergeCell ref="NLP93:NLY93"/>
    <mergeCell ref="NMA93:NMJ93"/>
    <mergeCell ref="NML93:NMU93"/>
    <mergeCell ref="NMW93:NNF93"/>
    <mergeCell ref="NNH93:NNQ93"/>
    <mergeCell ref="NIQ93:NIZ93"/>
    <mergeCell ref="NJB93:NJK93"/>
    <mergeCell ref="NJM93:NJV93"/>
    <mergeCell ref="NJX93:NKG93"/>
    <mergeCell ref="NKI93:NKR93"/>
    <mergeCell ref="NKT93:NLC93"/>
    <mergeCell ref="NGC93:NGL93"/>
    <mergeCell ref="NGN93:NGW93"/>
    <mergeCell ref="NGY93:NHH93"/>
    <mergeCell ref="NHJ93:NHS93"/>
    <mergeCell ref="NHU93:NID93"/>
    <mergeCell ref="NIF93:NIO93"/>
    <mergeCell ref="NDO93:NDX93"/>
    <mergeCell ref="NDZ93:NEI93"/>
    <mergeCell ref="NEK93:NET93"/>
    <mergeCell ref="NEV93:NFE93"/>
    <mergeCell ref="NFG93:NFP93"/>
    <mergeCell ref="NFR93:NGA93"/>
    <mergeCell ref="NBA93:NBJ93"/>
    <mergeCell ref="NBL93:NBU93"/>
    <mergeCell ref="NBW93:NCF93"/>
    <mergeCell ref="NCH93:NCQ93"/>
    <mergeCell ref="NCS93:NDB93"/>
    <mergeCell ref="NDD93:NDM93"/>
    <mergeCell ref="MYM93:MYV93"/>
    <mergeCell ref="MYX93:MZG93"/>
    <mergeCell ref="MZI93:MZR93"/>
    <mergeCell ref="MZT93:NAC93"/>
    <mergeCell ref="NAE93:NAN93"/>
    <mergeCell ref="NAP93:NAY93"/>
    <mergeCell ref="MVY93:MWH93"/>
    <mergeCell ref="MWJ93:MWS93"/>
    <mergeCell ref="MWU93:MXD93"/>
    <mergeCell ref="MXF93:MXO93"/>
    <mergeCell ref="MXQ93:MXZ93"/>
    <mergeCell ref="MYB93:MYK93"/>
    <mergeCell ref="MTK93:MTT93"/>
    <mergeCell ref="MTV93:MUE93"/>
    <mergeCell ref="MUG93:MUP93"/>
    <mergeCell ref="MUR93:MVA93"/>
    <mergeCell ref="MVC93:MVL93"/>
    <mergeCell ref="MVN93:MVW93"/>
    <mergeCell ref="MQW93:MRF93"/>
    <mergeCell ref="MRH93:MRQ93"/>
    <mergeCell ref="MRS93:MSB93"/>
    <mergeCell ref="MSD93:MSM93"/>
    <mergeCell ref="MSO93:MSX93"/>
    <mergeCell ref="MSZ93:MTI93"/>
    <mergeCell ref="MOI93:MOR93"/>
    <mergeCell ref="MOT93:MPC93"/>
    <mergeCell ref="MPE93:MPN93"/>
    <mergeCell ref="MPP93:MPY93"/>
    <mergeCell ref="MQA93:MQJ93"/>
    <mergeCell ref="MQL93:MQU93"/>
    <mergeCell ref="MLU93:MMD93"/>
    <mergeCell ref="MMF93:MMO93"/>
    <mergeCell ref="MMQ93:MMZ93"/>
    <mergeCell ref="MNB93:MNK93"/>
    <mergeCell ref="MNM93:MNV93"/>
    <mergeCell ref="MNX93:MOG93"/>
    <mergeCell ref="MJG93:MJP93"/>
    <mergeCell ref="MJR93:MKA93"/>
    <mergeCell ref="MKC93:MKL93"/>
    <mergeCell ref="MKN93:MKW93"/>
    <mergeCell ref="MKY93:MLH93"/>
    <mergeCell ref="MLJ93:MLS93"/>
    <mergeCell ref="MGS93:MHB93"/>
    <mergeCell ref="MHD93:MHM93"/>
    <mergeCell ref="MHO93:MHX93"/>
    <mergeCell ref="MHZ93:MII93"/>
    <mergeCell ref="MIK93:MIT93"/>
    <mergeCell ref="MIV93:MJE93"/>
    <mergeCell ref="MEE93:MEN93"/>
    <mergeCell ref="MEP93:MEY93"/>
    <mergeCell ref="MFA93:MFJ93"/>
    <mergeCell ref="MFL93:MFU93"/>
    <mergeCell ref="MFW93:MGF93"/>
    <mergeCell ref="MGH93:MGQ93"/>
    <mergeCell ref="MBQ93:MBZ93"/>
    <mergeCell ref="MCB93:MCK93"/>
    <mergeCell ref="MCM93:MCV93"/>
    <mergeCell ref="MCX93:MDG93"/>
    <mergeCell ref="MDI93:MDR93"/>
    <mergeCell ref="MDT93:MEC93"/>
    <mergeCell ref="LZC93:LZL93"/>
    <mergeCell ref="LZN93:LZW93"/>
    <mergeCell ref="LZY93:MAH93"/>
    <mergeCell ref="MAJ93:MAS93"/>
    <mergeCell ref="MAU93:MBD93"/>
    <mergeCell ref="MBF93:MBO93"/>
    <mergeCell ref="LWO93:LWX93"/>
    <mergeCell ref="LWZ93:LXI93"/>
    <mergeCell ref="LXK93:LXT93"/>
    <mergeCell ref="LXV93:LYE93"/>
    <mergeCell ref="LYG93:LYP93"/>
    <mergeCell ref="LYR93:LZA93"/>
    <mergeCell ref="LUA93:LUJ93"/>
    <mergeCell ref="LUL93:LUU93"/>
    <mergeCell ref="LUW93:LVF93"/>
    <mergeCell ref="LVH93:LVQ93"/>
    <mergeCell ref="LVS93:LWB93"/>
    <mergeCell ref="LWD93:LWM93"/>
    <mergeCell ref="LRM93:LRV93"/>
    <mergeCell ref="LRX93:LSG93"/>
    <mergeCell ref="LSI93:LSR93"/>
    <mergeCell ref="LST93:LTC93"/>
    <mergeCell ref="LTE93:LTN93"/>
    <mergeCell ref="LTP93:LTY93"/>
    <mergeCell ref="LOY93:LPH93"/>
    <mergeCell ref="LPJ93:LPS93"/>
    <mergeCell ref="LPU93:LQD93"/>
    <mergeCell ref="LQF93:LQO93"/>
    <mergeCell ref="LQQ93:LQZ93"/>
    <mergeCell ref="LRB93:LRK93"/>
    <mergeCell ref="LMK93:LMT93"/>
    <mergeCell ref="LMV93:LNE93"/>
    <mergeCell ref="LNG93:LNP93"/>
    <mergeCell ref="LNR93:LOA93"/>
    <mergeCell ref="LOC93:LOL93"/>
    <mergeCell ref="LON93:LOW93"/>
    <mergeCell ref="LJW93:LKF93"/>
    <mergeCell ref="LKH93:LKQ93"/>
    <mergeCell ref="LKS93:LLB93"/>
    <mergeCell ref="LLD93:LLM93"/>
    <mergeCell ref="LLO93:LLX93"/>
    <mergeCell ref="LLZ93:LMI93"/>
    <mergeCell ref="LHI93:LHR93"/>
    <mergeCell ref="LHT93:LIC93"/>
    <mergeCell ref="LIE93:LIN93"/>
    <mergeCell ref="LIP93:LIY93"/>
    <mergeCell ref="LJA93:LJJ93"/>
    <mergeCell ref="LJL93:LJU93"/>
    <mergeCell ref="LEU93:LFD93"/>
    <mergeCell ref="LFF93:LFO93"/>
    <mergeCell ref="LFQ93:LFZ93"/>
    <mergeCell ref="LGB93:LGK93"/>
    <mergeCell ref="LGM93:LGV93"/>
    <mergeCell ref="LGX93:LHG93"/>
    <mergeCell ref="LCG93:LCP93"/>
    <mergeCell ref="LCR93:LDA93"/>
    <mergeCell ref="LDC93:LDL93"/>
    <mergeCell ref="LDN93:LDW93"/>
    <mergeCell ref="LDY93:LEH93"/>
    <mergeCell ref="LEJ93:LES93"/>
    <mergeCell ref="KZS93:LAB93"/>
    <mergeCell ref="LAD93:LAM93"/>
    <mergeCell ref="LAO93:LAX93"/>
    <mergeCell ref="LAZ93:LBI93"/>
    <mergeCell ref="LBK93:LBT93"/>
    <mergeCell ref="LBV93:LCE93"/>
    <mergeCell ref="KXE93:KXN93"/>
    <mergeCell ref="KXP93:KXY93"/>
    <mergeCell ref="KYA93:KYJ93"/>
    <mergeCell ref="KYL93:KYU93"/>
    <mergeCell ref="KYW93:KZF93"/>
    <mergeCell ref="KZH93:KZQ93"/>
    <mergeCell ref="KUQ93:KUZ93"/>
    <mergeCell ref="KVB93:KVK93"/>
    <mergeCell ref="KVM93:KVV93"/>
    <mergeCell ref="KVX93:KWG93"/>
    <mergeCell ref="KWI93:KWR93"/>
    <mergeCell ref="KWT93:KXC93"/>
    <mergeCell ref="KSC93:KSL93"/>
    <mergeCell ref="KSN93:KSW93"/>
    <mergeCell ref="KSY93:KTH93"/>
    <mergeCell ref="KTJ93:KTS93"/>
    <mergeCell ref="KTU93:KUD93"/>
    <mergeCell ref="KUF93:KUO93"/>
    <mergeCell ref="KPO93:KPX93"/>
    <mergeCell ref="KPZ93:KQI93"/>
    <mergeCell ref="KQK93:KQT93"/>
    <mergeCell ref="KQV93:KRE93"/>
    <mergeCell ref="KRG93:KRP93"/>
    <mergeCell ref="KRR93:KSA93"/>
    <mergeCell ref="KNA93:KNJ93"/>
    <mergeCell ref="KNL93:KNU93"/>
    <mergeCell ref="KNW93:KOF93"/>
    <mergeCell ref="KOH93:KOQ93"/>
    <mergeCell ref="KOS93:KPB93"/>
    <mergeCell ref="KPD93:KPM93"/>
    <mergeCell ref="KKM93:KKV93"/>
    <mergeCell ref="KKX93:KLG93"/>
    <mergeCell ref="KLI93:KLR93"/>
    <mergeCell ref="KLT93:KMC93"/>
    <mergeCell ref="KME93:KMN93"/>
    <mergeCell ref="KMP93:KMY93"/>
    <mergeCell ref="KHY93:KIH93"/>
    <mergeCell ref="KIJ93:KIS93"/>
    <mergeCell ref="KIU93:KJD93"/>
    <mergeCell ref="KJF93:KJO93"/>
    <mergeCell ref="KJQ93:KJZ93"/>
    <mergeCell ref="KKB93:KKK93"/>
    <mergeCell ref="KFK93:KFT93"/>
    <mergeCell ref="KFV93:KGE93"/>
    <mergeCell ref="KGG93:KGP93"/>
    <mergeCell ref="KGR93:KHA93"/>
    <mergeCell ref="KHC93:KHL93"/>
    <mergeCell ref="KHN93:KHW93"/>
    <mergeCell ref="KCW93:KDF93"/>
    <mergeCell ref="KDH93:KDQ93"/>
    <mergeCell ref="KDS93:KEB93"/>
    <mergeCell ref="KED93:KEM93"/>
    <mergeCell ref="KEO93:KEX93"/>
    <mergeCell ref="KEZ93:KFI93"/>
    <mergeCell ref="KAI93:KAR93"/>
    <mergeCell ref="KAT93:KBC93"/>
    <mergeCell ref="KBE93:KBN93"/>
    <mergeCell ref="KBP93:KBY93"/>
    <mergeCell ref="KCA93:KCJ93"/>
    <mergeCell ref="KCL93:KCU93"/>
    <mergeCell ref="JXU93:JYD93"/>
    <mergeCell ref="JYF93:JYO93"/>
    <mergeCell ref="JYQ93:JYZ93"/>
    <mergeCell ref="JZB93:JZK93"/>
    <mergeCell ref="JZM93:JZV93"/>
    <mergeCell ref="JZX93:KAG93"/>
    <mergeCell ref="JVG93:JVP93"/>
    <mergeCell ref="JVR93:JWA93"/>
    <mergeCell ref="JWC93:JWL93"/>
    <mergeCell ref="JWN93:JWW93"/>
    <mergeCell ref="JWY93:JXH93"/>
    <mergeCell ref="JXJ93:JXS93"/>
    <mergeCell ref="JSS93:JTB93"/>
    <mergeCell ref="JTD93:JTM93"/>
    <mergeCell ref="JTO93:JTX93"/>
    <mergeCell ref="JTZ93:JUI93"/>
    <mergeCell ref="JUK93:JUT93"/>
    <mergeCell ref="JUV93:JVE93"/>
    <mergeCell ref="JQE93:JQN93"/>
    <mergeCell ref="JQP93:JQY93"/>
    <mergeCell ref="JRA93:JRJ93"/>
    <mergeCell ref="JRL93:JRU93"/>
    <mergeCell ref="JRW93:JSF93"/>
    <mergeCell ref="JSH93:JSQ93"/>
    <mergeCell ref="JNQ93:JNZ93"/>
    <mergeCell ref="JOB93:JOK93"/>
    <mergeCell ref="JOM93:JOV93"/>
    <mergeCell ref="JOX93:JPG93"/>
    <mergeCell ref="JPI93:JPR93"/>
    <mergeCell ref="JPT93:JQC93"/>
    <mergeCell ref="JLC93:JLL93"/>
    <mergeCell ref="JLN93:JLW93"/>
    <mergeCell ref="JLY93:JMH93"/>
    <mergeCell ref="JMJ93:JMS93"/>
    <mergeCell ref="JMU93:JND93"/>
    <mergeCell ref="JNF93:JNO93"/>
    <mergeCell ref="JIO93:JIX93"/>
    <mergeCell ref="JIZ93:JJI93"/>
    <mergeCell ref="JJK93:JJT93"/>
    <mergeCell ref="JJV93:JKE93"/>
    <mergeCell ref="JKG93:JKP93"/>
    <mergeCell ref="JKR93:JLA93"/>
    <mergeCell ref="JGA93:JGJ93"/>
    <mergeCell ref="JGL93:JGU93"/>
    <mergeCell ref="JGW93:JHF93"/>
    <mergeCell ref="JHH93:JHQ93"/>
    <mergeCell ref="JHS93:JIB93"/>
    <mergeCell ref="JID93:JIM93"/>
    <mergeCell ref="JDM93:JDV93"/>
    <mergeCell ref="JDX93:JEG93"/>
    <mergeCell ref="JEI93:JER93"/>
    <mergeCell ref="JET93:JFC93"/>
    <mergeCell ref="JFE93:JFN93"/>
    <mergeCell ref="JFP93:JFY93"/>
    <mergeCell ref="JAY93:JBH93"/>
    <mergeCell ref="JBJ93:JBS93"/>
    <mergeCell ref="JBU93:JCD93"/>
    <mergeCell ref="JCF93:JCO93"/>
    <mergeCell ref="JCQ93:JCZ93"/>
    <mergeCell ref="JDB93:JDK93"/>
    <mergeCell ref="IYK93:IYT93"/>
    <mergeCell ref="IYV93:IZE93"/>
    <mergeCell ref="IZG93:IZP93"/>
    <mergeCell ref="IZR93:JAA93"/>
    <mergeCell ref="JAC93:JAL93"/>
    <mergeCell ref="JAN93:JAW93"/>
    <mergeCell ref="IVW93:IWF93"/>
    <mergeCell ref="IWH93:IWQ93"/>
    <mergeCell ref="IWS93:IXB93"/>
    <mergeCell ref="IXD93:IXM93"/>
    <mergeCell ref="IXO93:IXX93"/>
    <mergeCell ref="IXZ93:IYI93"/>
    <mergeCell ref="ITI93:ITR93"/>
    <mergeCell ref="ITT93:IUC93"/>
    <mergeCell ref="IUE93:IUN93"/>
    <mergeCell ref="IUP93:IUY93"/>
    <mergeCell ref="IVA93:IVJ93"/>
    <mergeCell ref="IVL93:IVU93"/>
    <mergeCell ref="IQU93:IRD93"/>
    <mergeCell ref="IRF93:IRO93"/>
    <mergeCell ref="IRQ93:IRZ93"/>
    <mergeCell ref="ISB93:ISK93"/>
    <mergeCell ref="ISM93:ISV93"/>
    <mergeCell ref="ISX93:ITG93"/>
    <mergeCell ref="IOG93:IOP93"/>
    <mergeCell ref="IOR93:IPA93"/>
    <mergeCell ref="IPC93:IPL93"/>
    <mergeCell ref="IPN93:IPW93"/>
    <mergeCell ref="IPY93:IQH93"/>
    <mergeCell ref="IQJ93:IQS93"/>
    <mergeCell ref="ILS93:IMB93"/>
    <mergeCell ref="IMD93:IMM93"/>
    <mergeCell ref="IMO93:IMX93"/>
    <mergeCell ref="IMZ93:INI93"/>
    <mergeCell ref="INK93:INT93"/>
    <mergeCell ref="INV93:IOE93"/>
    <mergeCell ref="IJE93:IJN93"/>
    <mergeCell ref="IJP93:IJY93"/>
    <mergeCell ref="IKA93:IKJ93"/>
    <mergeCell ref="IKL93:IKU93"/>
    <mergeCell ref="IKW93:ILF93"/>
    <mergeCell ref="ILH93:ILQ93"/>
    <mergeCell ref="IGQ93:IGZ93"/>
    <mergeCell ref="IHB93:IHK93"/>
    <mergeCell ref="IHM93:IHV93"/>
    <mergeCell ref="IHX93:IIG93"/>
    <mergeCell ref="III93:IIR93"/>
    <mergeCell ref="IIT93:IJC93"/>
    <mergeCell ref="IEC93:IEL93"/>
    <mergeCell ref="IEN93:IEW93"/>
    <mergeCell ref="IEY93:IFH93"/>
    <mergeCell ref="IFJ93:IFS93"/>
    <mergeCell ref="IFU93:IGD93"/>
    <mergeCell ref="IGF93:IGO93"/>
    <mergeCell ref="IBO93:IBX93"/>
    <mergeCell ref="IBZ93:ICI93"/>
    <mergeCell ref="ICK93:ICT93"/>
    <mergeCell ref="ICV93:IDE93"/>
    <mergeCell ref="IDG93:IDP93"/>
    <mergeCell ref="IDR93:IEA93"/>
    <mergeCell ref="HZA93:HZJ93"/>
    <mergeCell ref="HZL93:HZU93"/>
    <mergeCell ref="HZW93:IAF93"/>
    <mergeCell ref="IAH93:IAQ93"/>
    <mergeCell ref="IAS93:IBB93"/>
    <mergeCell ref="IBD93:IBM93"/>
    <mergeCell ref="HWM93:HWV93"/>
    <mergeCell ref="HWX93:HXG93"/>
    <mergeCell ref="HXI93:HXR93"/>
    <mergeCell ref="HXT93:HYC93"/>
    <mergeCell ref="HYE93:HYN93"/>
    <mergeCell ref="HYP93:HYY93"/>
    <mergeCell ref="HTY93:HUH93"/>
    <mergeCell ref="HUJ93:HUS93"/>
    <mergeCell ref="HUU93:HVD93"/>
    <mergeCell ref="HVF93:HVO93"/>
    <mergeCell ref="HVQ93:HVZ93"/>
    <mergeCell ref="HWB93:HWK93"/>
    <mergeCell ref="HRK93:HRT93"/>
    <mergeCell ref="HRV93:HSE93"/>
    <mergeCell ref="HSG93:HSP93"/>
    <mergeCell ref="HSR93:HTA93"/>
    <mergeCell ref="HTC93:HTL93"/>
    <mergeCell ref="HTN93:HTW93"/>
    <mergeCell ref="HOW93:HPF93"/>
    <mergeCell ref="HPH93:HPQ93"/>
    <mergeCell ref="HPS93:HQB93"/>
    <mergeCell ref="HQD93:HQM93"/>
    <mergeCell ref="HQO93:HQX93"/>
    <mergeCell ref="HQZ93:HRI93"/>
    <mergeCell ref="HMI93:HMR93"/>
    <mergeCell ref="HMT93:HNC93"/>
    <mergeCell ref="HNE93:HNN93"/>
    <mergeCell ref="HNP93:HNY93"/>
    <mergeCell ref="HOA93:HOJ93"/>
    <mergeCell ref="HOL93:HOU93"/>
    <mergeCell ref="HJU93:HKD93"/>
    <mergeCell ref="HKF93:HKO93"/>
    <mergeCell ref="HKQ93:HKZ93"/>
    <mergeCell ref="HLB93:HLK93"/>
    <mergeCell ref="HLM93:HLV93"/>
    <mergeCell ref="HLX93:HMG93"/>
    <mergeCell ref="HHG93:HHP93"/>
    <mergeCell ref="HHR93:HIA93"/>
    <mergeCell ref="HIC93:HIL93"/>
    <mergeCell ref="HIN93:HIW93"/>
    <mergeCell ref="HIY93:HJH93"/>
    <mergeCell ref="HJJ93:HJS93"/>
    <mergeCell ref="HES93:HFB93"/>
    <mergeCell ref="HFD93:HFM93"/>
    <mergeCell ref="HFO93:HFX93"/>
    <mergeCell ref="HFZ93:HGI93"/>
    <mergeCell ref="HGK93:HGT93"/>
    <mergeCell ref="HGV93:HHE93"/>
    <mergeCell ref="HCE93:HCN93"/>
    <mergeCell ref="HCP93:HCY93"/>
    <mergeCell ref="HDA93:HDJ93"/>
    <mergeCell ref="HDL93:HDU93"/>
    <mergeCell ref="HDW93:HEF93"/>
    <mergeCell ref="HEH93:HEQ93"/>
    <mergeCell ref="GZQ93:GZZ93"/>
    <mergeCell ref="HAB93:HAK93"/>
    <mergeCell ref="HAM93:HAV93"/>
    <mergeCell ref="HAX93:HBG93"/>
    <mergeCell ref="HBI93:HBR93"/>
    <mergeCell ref="HBT93:HCC93"/>
    <mergeCell ref="GXC93:GXL93"/>
    <mergeCell ref="GXN93:GXW93"/>
    <mergeCell ref="GXY93:GYH93"/>
    <mergeCell ref="GYJ93:GYS93"/>
    <mergeCell ref="GYU93:GZD93"/>
    <mergeCell ref="GZF93:GZO93"/>
    <mergeCell ref="GUO93:GUX93"/>
    <mergeCell ref="GUZ93:GVI93"/>
    <mergeCell ref="GVK93:GVT93"/>
    <mergeCell ref="GVV93:GWE93"/>
    <mergeCell ref="GWG93:GWP93"/>
    <mergeCell ref="GWR93:GXA93"/>
    <mergeCell ref="GSA93:GSJ93"/>
    <mergeCell ref="GSL93:GSU93"/>
    <mergeCell ref="GSW93:GTF93"/>
    <mergeCell ref="GTH93:GTQ93"/>
    <mergeCell ref="GTS93:GUB93"/>
    <mergeCell ref="GUD93:GUM93"/>
    <mergeCell ref="GPM93:GPV93"/>
    <mergeCell ref="GPX93:GQG93"/>
    <mergeCell ref="GQI93:GQR93"/>
    <mergeCell ref="GQT93:GRC93"/>
    <mergeCell ref="GRE93:GRN93"/>
    <mergeCell ref="GRP93:GRY93"/>
    <mergeCell ref="GMY93:GNH93"/>
    <mergeCell ref="GNJ93:GNS93"/>
    <mergeCell ref="GNU93:GOD93"/>
    <mergeCell ref="GOF93:GOO93"/>
    <mergeCell ref="GOQ93:GOZ93"/>
    <mergeCell ref="GPB93:GPK93"/>
    <mergeCell ref="GKK93:GKT93"/>
    <mergeCell ref="GKV93:GLE93"/>
    <mergeCell ref="GLG93:GLP93"/>
    <mergeCell ref="GLR93:GMA93"/>
    <mergeCell ref="GMC93:GML93"/>
    <mergeCell ref="GMN93:GMW93"/>
    <mergeCell ref="GHW93:GIF93"/>
    <mergeCell ref="GIH93:GIQ93"/>
    <mergeCell ref="GIS93:GJB93"/>
    <mergeCell ref="GJD93:GJM93"/>
    <mergeCell ref="GJO93:GJX93"/>
    <mergeCell ref="GJZ93:GKI93"/>
    <mergeCell ref="GFI93:GFR93"/>
    <mergeCell ref="GFT93:GGC93"/>
    <mergeCell ref="GGE93:GGN93"/>
    <mergeCell ref="GGP93:GGY93"/>
    <mergeCell ref="GHA93:GHJ93"/>
    <mergeCell ref="GHL93:GHU93"/>
    <mergeCell ref="GCU93:GDD93"/>
    <mergeCell ref="GDF93:GDO93"/>
    <mergeCell ref="GDQ93:GDZ93"/>
    <mergeCell ref="GEB93:GEK93"/>
    <mergeCell ref="GEM93:GEV93"/>
    <mergeCell ref="GEX93:GFG93"/>
    <mergeCell ref="GAG93:GAP93"/>
    <mergeCell ref="GAR93:GBA93"/>
    <mergeCell ref="GBC93:GBL93"/>
    <mergeCell ref="GBN93:GBW93"/>
    <mergeCell ref="GBY93:GCH93"/>
    <mergeCell ref="GCJ93:GCS93"/>
    <mergeCell ref="FXS93:FYB93"/>
    <mergeCell ref="FYD93:FYM93"/>
    <mergeCell ref="FYO93:FYX93"/>
    <mergeCell ref="FYZ93:FZI93"/>
    <mergeCell ref="FZK93:FZT93"/>
    <mergeCell ref="FZV93:GAE93"/>
    <mergeCell ref="FVE93:FVN93"/>
    <mergeCell ref="FVP93:FVY93"/>
    <mergeCell ref="FWA93:FWJ93"/>
    <mergeCell ref="FWL93:FWU93"/>
    <mergeCell ref="FWW93:FXF93"/>
    <mergeCell ref="FXH93:FXQ93"/>
    <mergeCell ref="FSQ93:FSZ93"/>
    <mergeCell ref="FTB93:FTK93"/>
    <mergeCell ref="FTM93:FTV93"/>
    <mergeCell ref="FTX93:FUG93"/>
    <mergeCell ref="FUI93:FUR93"/>
    <mergeCell ref="FUT93:FVC93"/>
    <mergeCell ref="FQC93:FQL93"/>
    <mergeCell ref="FQN93:FQW93"/>
    <mergeCell ref="FQY93:FRH93"/>
    <mergeCell ref="FRJ93:FRS93"/>
    <mergeCell ref="FRU93:FSD93"/>
    <mergeCell ref="FSF93:FSO93"/>
    <mergeCell ref="FNO93:FNX93"/>
    <mergeCell ref="FNZ93:FOI93"/>
    <mergeCell ref="FOK93:FOT93"/>
    <mergeCell ref="FOV93:FPE93"/>
    <mergeCell ref="FPG93:FPP93"/>
    <mergeCell ref="FPR93:FQA93"/>
    <mergeCell ref="FLA93:FLJ93"/>
    <mergeCell ref="FLL93:FLU93"/>
    <mergeCell ref="FLW93:FMF93"/>
    <mergeCell ref="FMH93:FMQ93"/>
    <mergeCell ref="FMS93:FNB93"/>
    <mergeCell ref="FND93:FNM93"/>
    <mergeCell ref="FIM93:FIV93"/>
    <mergeCell ref="FIX93:FJG93"/>
    <mergeCell ref="FJI93:FJR93"/>
    <mergeCell ref="FJT93:FKC93"/>
    <mergeCell ref="FKE93:FKN93"/>
    <mergeCell ref="FKP93:FKY93"/>
    <mergeCell ref="FFY93:FGH93"/>
    <mergeCell ref="FGJ93:FGS93"/>
    <mergeCell ref="FGU93:FHD93"/>
    <mergeCell ref="FHF93:FHO93"/>
    <mergeCell ref="FHQ93:FHZ93"/>
    <mergeCell ref="FIB93:FIK93"/>
    <mergeCell ref="FDK93:FDT93"/>
    <mergeCell ref="FDV93:FEE93"/>
    <mergeCell ref="FEG93:FEP93"/>
    <mergeCell ref="FER93:FFA93"/>
    <mergeCell ref="FFC93:FFL93"/>
    <mergeCell ref="FFN93:FFW93"/>
    <mergeCell ref="FAW93:FBF93"/>
    <mergeCell ref="FBH93:FBQ93"/>
    <mergeCell ref="FBS93:FCB93"/>
    <mergeCell ref="FCD93:FCM93"/>
    <mergeCell ref="FCO93:FCX93"/>
    <mergeCell ref="FCZ93:FDI93"/>
    <mergeCell ref="EYI93:EYR93"/>
    <mergeCell ref="EYT93:EZC93"/>
    <mergeCell ref="EZE93:EZN93"/>
    <mergeCell ref="EZP93:EZY93"/>
    <mergeCell ref="FAA93:FAJ93"/>
    <mergeCell ref="FAL93:FAU93"/>
    <mergeCell ref="EVU93:EWD93"/>
    <mergeCell ref="EWF93:EWO93"/>
    <mergeCell ref="EWQ93:EWZ93"/>
    <mergeCell ref="EXB93:EXK93"/>
    <mergeCell ref="EXM93:EXV93"/>
    <mergeCell ref="EXX93:EYG93"/>
    <mergeCell ref="ETG93:ETP93"/>
    <mergeCell ref="ETR93:EUA93"/>
    <mergeCell ref="EUC93:EUL93"/>
    <mergeCell ref="EUN93:EUW93"/>
    <mergeCell ref="EUY93:EVH93"/>
    <mergeCell ref="EVJ93:EVS93"/>
    <mergeCell ref="EQS93:ERB93"/>
    <mergeCell ref="ERD93:ERM93"/>
    <mergeCell ref="ERO93:ERX93"/>
    <mergeCell ref="ERZ93:ESI93"/>
    <mergeCell ref="ESK93:EST93"/>
    <mergeCell ref="ESV93:ETE93"/>
    <mergeCell ref="EOE93:EON93"/>
    <mergeCell ref="EOP93:EOY93"/>
    <mergeCell ref="EPA93:EPJ93"/>
    <mergeCell ref="EPL93:EPU93"/>
    <mergeCell ref="EPW93:EQF93"/>
    <mergeCell ref="EQH93:EQQ93"/>
    <mergeCell ref="ELQ93:ELZ93"/>
    <mergeCell ref="EMB93:EMK93"/>
    <mergeCell ref="EMM93:EMV93"/>
    <mergeCell ref="EMX93:ENG93"/>
    <mergeCell ref="ENI93:ENR93"/>
    <mergeCell ref="ENT93:EOC93"/>
    <mergeCell ref="EJC93:EJL93"/>
    <mergeCell ref="EJN93:EJW93"/>
    <mergeCell ref="EJY93:EKH93"/>
    <mergeCell ref="EKJ93:EKS93"/>
    <mergeCell ref="EKU93:ELD93"/>
    <mergeCell ref="ELF93:ELO93"/>
    <mergeCell ref="EGO93:EGX93"/>
    <mergeCell ref="EGZ93:EHI93"/>
    <mergeCell ref="EHK93:EHT93"/>
    <mergeCell ref="EHV93:EIE93"/>
    <mergeCell ref="EIG93:EIP93"/>
    <mergeCell ref="EIR93:EJA93"/>
    <mergeCell ref="EEA93:EEJ93"/>
    <mergeCell ref="EEL93:EEU93"/>
    <mergeCell ref="EEW93:EFF93"/>
    <mergeCell ref="EFH93:EFQ93"/>
    <mergeCell ref="EFS93:EGB93"/>
    <mergeCell ref="EGD93:EGM93"/>
    <mergeCell ref="EBM93:EBV93"/>
    <mergeCell ref="EBX93:ECG93"/>
    <mergeCell ref="ECI93:ECR93"/>
    <mergeCell ref="ECT93:EDC93"/>
    <mergeCell ref="EDE93:EDN93"/>
    <mergeCell ref="EDP93:EDY93"/>
    <mergeCell ref="DYY93:DZH93"/>
    <mergeCell ref="DZJ93:DZS93"/>
    <mergeCell ref="DZU93:EAD93"/>
    <mergeCell ref="EAF93:EAO93"/>
    <mergeCell ref="EAQ93:EAZ93"/>
    <mergeCell ref="EBB93:EBK93"/>
    <mergeCell ref="DWK93:DWT93"/>
    <mergeCell ref="DWV93:DXE93"/>
    <mergeCell ref="DXG93:DXP93"/>
    <mergeCell ref="DXR93:DYA93"/>
    <mergeCell ref="DYC93:DYL93"/>
    <mergeCell ref="DYN93:DYW93"/>
    <mergeCell ref="DTW93:DUF93"/>
    <mergeCell ref="DUH93:DUQ93"/>
    <mergeCell ref="DUS93:DVB93"/>
    <mergeCell ref="DVD93:DVM93"/>
    <mergeCell ref="DVO93:DVX93"/>
    <mergeCell ref="DVZ93:DWI93"/>
    <mergeCell ref="DRI93:DRR93"/>
    <mergeCell ref="DRT93:DSC93"/>
    <mergeCell ref="DSE93:DSN93"/>
    <mergeCell ref="DSP93:DSY93"/>
    <mergeCell ref="DTA93:DTJ93"/>
    <mergeCell ref="DTL93:DTU93"/>
    <mergeCell ref="DOU93:DPD93"/>
    <mergeCell ref="DPF93:DPO93"/>
    <mergeCell ref="DPQ93:DPZ93"/>
    <mergeCell ref="DQB93:DQK93"/>
    <mergeCell ref="DQM93:DQV93"/>
    <mergeCell ref="DQX93:DRG93"/>
    <mergeCell ref="DMG93:DMP93"/>
    <mergeCell ref="DMR93:DNA93"/>
    <mergeCell ref="DNC93:DNL93"/>
    <mergeCell ref="DNN93:DNW93"/>
    <mergeCell ref="DNY93:DOH93"/>
    <mergeCell ref="DOJ93:DOS93"/>
    <mergeCell ref="DJS93:DKB93"/>
    <mergeCell ref="DKD93:DKM93"/>
    <mergeCell ref="DKO93:DKX93"/>
    <mergeCell ref="DKZ93:DLI93"/>
    <mergeCell ref="DLK93:DLT93"/>
    <mergeCell ref="DLV93:DME93"/>
    <mergeCell ref="DHE93:DHN93"/>
    <mergeCell ref="DHP93:DHY93"/>
    <mergeCell ref="DIA93:DIJ93"/>
    <mergeCell ref="DIL93:DIU93"/>
    <mergeCell ref="DIW93:DJF93"/>
    <mergeCell ref="DJH93:DJQ93"/>
    <mergeCell ref="DEQ93:DEZ93"/>
    <mergeCell ref="DFB93:DFK93"/>
    <mergeCell ref="DFM93:DFV93"/>
    <mergeCell ref="DFX93:DGG93"/>
    <mergeCell ref="DGI93:DGR93"/>
    <mergeCell ref="DGT93:DHC93"/>
    <mergeCell ref="DCC93:DCL93"/>
    <mergeCell ref="DCN93:DCW93"/>
    <mergeCell ref="DCY93:DDH93"/>
    <mergeCell ref="DDJ93:DDS93"/>
    <mergeCell ref="DDU93:DED93"/>
    <mergeCell ref="DEF93:DEO93"/>
    <mergeCell ref="CZO93:CZX93"/>
    <mergeCell ref="CZZ93:DAI93"/>
    <mergeCell ref="DAK93:DAT93"/>
    <mergeCell ref="DAV93:DBE93"/>
    <mergeCell ref="DBG93:DBP93"/>
    <mergeCell ref="DBR93:DCA93"/>
    <mergeCell ref="CXA93:CXJ93"/>
    <mergeCell ref="CXL93:CXU93"/>
    <mergeCell ref="CXW93:CYF93"/>
    <mergeCell ref="CYH93:CYQ93"/>
    <mergeCell ref="CYS93:CZB93"/>
    <mergeCell ref="CZD93:CZM93"/>
    <mergeCell ref="CUM93:CUV93"/>
    <mergeCell ref="CUX93:CVG93"/>
    <mergeCell ref="CVI93:CVR93"/>
    <mergeCell ref="CVT93:CWC93"/>
    <mergeCell ref="CWE93:CWN93"/>
    <mergeCell ref="CWP93:CWY93"/>
    <mergeCell ref="CRY93:CSH93"/>
    <mergeCell ref="CSJ93:CSS93"/>
    <mergeCell ref="CSU93:CTD93"/>
    <mergeCell ref="CTF93:CTO93"/>
    <mergeCell ref="CTQ93:CTZ93"/>
    <mergeCell ref="CUB93:CUK93"/>
    <mergeCell ref="CPK93:CPT93"/>
    <mergeCell ref="CPV93:CQE93"/>
    <mergeCell ref="CQG93:CQP93"/>
    <mergeCell ref="CQR93:CRA93"/>
    <mergeCell ref="CRC93:CRL93"/>
    <mergeCell ref="CRN93:CRW93"/>
    <mergeCell ref="CMW93:CNF93"/>
    <mergeCell ref="CNH93:CNQ93"/>
    <mergeCell ref="CNS93:COB93"/>
    <mergeCell ref="COD93:COM93"/>
    <mergeCell ref="COO93:COX93"/>
    <mergeCell ref="COZ93:CPI93"/>
    <mergeCell ref="CKI93:CKR93"/>
    <mergeCell ref="CKT93:CLC93"/>
    <mergeCell ref="CLE93:CLN93"/>
    <mergeCell ref="CLP93:CLY93"/>
    <mergeCell ref="CMA93:CMJ93"/>
    <mergeCell ref="CML93:CMU93"/>
    <mergeCell ref="CHU93:CID93"/>
    <mergeCell ref="CIF93:CIO93"/>
    <mergeCell ref="CIQ93:CIZ93"/>
    <mergeCell ref="CJB93:CJK93"/>
    <mergeCell ref="CJM93:CJV93"/>
    <mergeCell ref="CJX93:CKG93"/>
    <mergeCell ref="CFG93:CFP93"/>
    <mergeCell ref="CFR93:CGA93"/>
    <mergeCell ref="CGC93:CGL93"/>
    <mergeCell ref="CGN93:CGW93"/>
    <mergeCell ref="CGY93:CHH93"/>
    <mergeCell ref="CHJ93:CHS93"/>
    <mergeCell ref="CCS93:CDB93"/>
    <mergeCell ref="CDD93:CDM93"/>
    <mergeCell ref="CDO93:CDX93"/>
    <mergeCell ref="CDZ93:CEI93"/>
    <mergeCell ref="CEK93:CET93"/>
    <mergeCell ref="CEV93:CFE93"/>
    <mergeCell ref="CAE93:CAN93"/>
    <mergeCell ref="CAP93:CAY93"/>
    <mergeCell ref="CBA93:CBJ93"/>
    <mergeCell ref="CBL93:CBU93"/>
    <mergeCell ref="CBW93:CCF93"/>
    <mergeCell ref="CCH93:CCQ93"/>
    <mergeCell ref="BXQ93:BXZ93"/>
    <mergeCell ref="BYB93:BYK93"/>
    <mergeCell ref="BYM93:BYV93"/>
    <mergeCell ref="BYX93:BZG93"/>
    <mergeCell ref="BZI93:BZR93"/>
    <mergeCell ref="BZT93:CAC93"/>
    <mergeCell ref="BVC93:BVL93"/>
    <mergeCell ref="BVN93:BVW93"/>
    <mergeCell ref="BVY93:BWH93"/>
    <mergeCell ref="BWJ93:BWS93"/>
    <mergeCell ref="BWU93:BXD93"/>
    <mergeCell ref="BXF93:BXO93"/>
    <mergeCell ref="BSO93:BSX93"/>
    <mergeCell ref="BSZ93:BTI93"/>
    <mergeCell ref="BTK93:BTT93"/>
    <mergeCell ref="BTV93:BUE93"/>
    <mergeCell ref="BUG93:BUP93"/>
    <mergeCell ref="BUR93:BVA93"/>
    <mergeCell ref="BQA93:BQJ93"/>
    <mergeCell ref="BQL93:BQU93"/>
    <mergeCell ref="BQW93:BRF93"/>
    <mergeCell ref="BRH93:BRQ93"/>
    <mergeCell ref="BRS93:BSB93"/>
    <mergeCell ref="BSD93:BSM93"/>
    <mergeCell ref="BNM93:BNV93"/>
    <mergeCell ref="BNX93:BOG93"/>
    <mergeCell ref="BOI93:BOR93"/>
    <mergeCell ref="BOT93:BPC93"/>
    <mergeCell ref="BPE93:BPN93"/>
    <mergeCell ref="BPP93:BPY93"/>
    <mergeCell ref="BKY93:BLH93"/>
    <mergeCell ref="BLJ93:BLS93"/>
    <mergeCell ref="BLU93:BMD93"/>
    <mergeCell ref="BMF93:BMO93"/>
    <mergeCell ref="BMQ93:BMZ93"/>
    <mergeCell ref="BNB93:BNK93"/>
    <mergeCell ref="BIK93:BIT93"/>
    <mergeCell ref="BIV93:BJE93"/>
    <mergeCell ref="BJG93:BJP93"/>
    <mergeCell ref="BJR93:BKA93"/>
    <mergeCell ref="BKC93:BKL93"/>
    <mergeCell ref="BKN93:BKW93"/>
    <mergeCell ref="BFW93:BGF93"/>
    <mergeCell ref="BGH93:BGQ93"/>
    <mergeCell ref="BGS93:BHB93"/>
    <mergeCell ref="BHD93:BHM93"/>
    <mergeCell ref="BHO93:BHX93"/>
    <mergeCell ref="BHZ93:BII93"/>
    <mergeCell ref="BDI93:BDR93"/>
    <mergeCell ref="BDT93:BEC93"/>
    <mergeCell ref="BEE93:BEN93"/>
    <mergeCell ref="BEP93:BEY93"/>
    <mergeCell ref="BFA93:BFJ93"/>
    <mergeCell ref="BFL93:BFU93"/>
    <mergeCell ref="BAU93:BBD93"/>
    <mergeCell ref="BBF93:BBO93"/>
    <mergeCell ref="BBQ93:BBZ93"/>
    <mergeCell ref="BCB93:BCK93"/>
    <mergeCell ref="BCM93:BCV93"/>
    <mergeCell ref="BCX93:BDG93"/>
    <mergeCell ref="AYG93:AYP93"/>
    <mergeCell ref="AYR93:AZA93"/>
    <mergeCell ref="AZC93:AZL93"/>
    <mergeCell ref="AZN93:AZW93"/>
    <mergeCell ref="AZY93:BAH93"/>
    <mergeCell ref="BAJ93:BAS93"/>
    <mergeCell ref="AVS93:AWB93"/>
    <mergeCell ref="AWD93:AWM93"/>
    <mergeCell ref="AWO93:AWX93"/>
    <mergeCell ref="AWZ93:AXI93"/>
    <mergeCell ref="AXK93:AXT93"/>
    <mergeCell ref="AXV93:AYE93"/>
    <mergeCell ref="ATE93:ATN93"/>
    <mergeCell ref="ATP93:ATY93"/>
    <mergeCell ref="AUA93:AUJ93"/>
    <mergeCell ref="AUL93:AUU93"/>
    <mergeCell ref="AUW93:AVF93"/>
    <mergeCell ref="AVH93:AVQ93"/>
    <mergeCell ref="AQQ93:AQZ93"/>
    <mergeCell ref="ARB93:ARK93"/>
    <mergeCell ref="ARM93:ARV93"/>
    <mergeCell ref="ARX93:ASG93"/>
    <mergeCell ref="ASI93:ASR93"/>
    <mergeCell ref="AST93:ATC93"/>
    <mergeCell ref="AOC93:AOL93"/>
    <mergeCell ref="AON93:AOW93"/>
    <mergeCell ref="AOY93:APH93"/>
    <mergeCell ref="APJ93:APS93"/>
    <mergeCell ref="APU93:AQD93"/>
    <mergeCell ref="AQF93:AQO93"/>
    <mergeCell ref="ALO93:ALX93"/>
    <mergeCell ref="ALZ93:AMI93"/>
    <mergeCell ref="AMK93:AMT93"/>
    <mergeCell ref="AMV93:ANE93"/>
    <mergeCell ref="ANG93:ANP93"/>
    <mergeCell ref="ANR93:AOA93"/>
    <mergeCell ref="AJL93:AJU93"/>
    <mergeCell ref="AJW93:AKF93"/>
    <mergeCell ref="AKH93:AKQ93"/>
    <mergeCell ref="AKS93:ALB93"/>
    <mergeCell ref="ALD93:ALM93"/>
    <mergeCell ref="AGM93:AGV93"/>
    <mergeCell ref="AGX93:AHG93"/>
    <mergeCell ref="AHI93:AHR93"/>
    <mergeCell ref="AHT93:AIC93"/>
    <mergeCell ref="AIE93:AIN93"/>
    <mergeCell ref="AIP93:AIY93"/>
    <mergeCell ref="ADY93:AEH93"/>
    <mergeCell ref="AEJ93:AES93"/>
    <mergeCell ref="AEU93:AFD93"/>
    <mergeCell ref="AFF93:AFO93"/>
    <mergeCell ref="AFQ93:AFZ93"/>
    <mergeCell ref="AGB93:AGK93"/>
    <mergeCell ref="ACG93:ACP93"/>
    <mergeCell ref="ACR93:ADA93"/>
    <mergeCell ref="ADC93:ADL93"/>
    <mergeCell ref="ADN93:ADW93"/>
    <mergeCell ref="YW93:ZF93"/>
    <mergeCell ref="ZH93:ZQ93"/>
    <mergeCell ref="ZS93:AAB93"/>
    <mergeCell ref="AAD93:AAM93"/>
    <mergeCell ref="AAO93:AAX93"/>
    <mergeCell ref="AAZ93:ABI93"/>
    <mergeCell ref="WI93:WR93"/>
    <mergeCell ref="WT93:XC93"/>
    <mergeCell ref="XE93:XN93"/>
    <mergeCell ref="XP93:XY93"/>
    <mergeCell ref="YA93:YJ93"/>
    <mergeCell ref="YL93:YU93"/>
    <mergeCell ref="AJA93:AJJ93"/>
    <mergeCell ref="VB93:VK93"/>
    <mergeCell ref="VM93:VV93"/>
    <mergeCell ref="VX93:WG93"/>
    <mergeCell ref="RG93:RP93"/>
    <mergeCell ref="RR93:SA93"/>
    <mergeCell ref="SC93:SL93"/>
    <mergeCell ref="SN93:SW93"/>
    <mergeCell ref="SY93:TH93"/>
    <mergeCell ref="TJ93:TS93"/>
    <mergeCell ref="OS93:PB93"/>
    <mergeCell ref="PD93:PM93"/>
    <mergeCell ref="PO93:PX93"/>
    <mergeCell ref="PZ93:QI93"/>
    <mergeCell ref="QK93:QT93"/>
    <mergeCell ref="QV93:RE93"/>
    <mergeCell ref="ABK93:ABT93"/>
    <mergeCell ref="ABV93:ACE93"/>
    <mergeCell ref="NW93:OF93"/>
    <mergeCell ref="OH93:OQ93"/>
    <mergeCell ref="JQ93:JZ93"/>
    <mergeCell ref="KB93:KK93"/>
    <mergeCell ref="KM93:KV93"/>
    <mergeCell ref="KX93:LG93"/>
    <mergeCell ref="LI93:LR93"/>
    <mergeCell ref="LT93:MC93"/>
    <mergeCell ref="HC93:HL93"/>
    <mergeCell ref="HN93:HW93"/>
    <mergeCell ref="HY93:IH93"/>
    <mergeCell ref="IJ93:IS93"/>
    <mergeCell ref="IU93:JD93"/>
    <mergeCell ref="JF93:JO93"/>
    <mergeCell ref="TU93:UD93"/>
    <mergeCell ref="UF93:UO93"/>
    <mergeCell ref="UQ93:UZ93"/>
    <mergeCell ref="GR93:HA93"/>
    <mergeCell ref="CA93:CJ93"/>
    <mergeCell ref="CL93:CU93"/>
    <mergeCell ref="CW93:DF93"/>
    <mergeCell ref="DH93:DQ93"/>
    <mergeCell ref="DS93:EB93"/>
    <mergeCell ref="ED93:EM93"/>
    <mergeCell ref="M93:V93"/>
    <mergeCell ref="X93:AG93"/>
    <mergeCell ref="AI93:AR93"/>
    <mergeCell ref="AT93:BC93"/>
    <mergeCell ref="BE93:BN93"/>
    <mergeCell ref="BP93:BY93"/>
    <mergeCell ref="ME93:MN93"/>
    <mergeCell ref="MP93:MY93"/>
    <mergeCell ref="NA93:NJ93"/>
    <mergeCell ref="NL93:NU93"/>
    <mergeCell ref="A83:K83"/>
    <mergeCell ref="A85:K85"/>
    <mergeCell ref="A86:K86"/>
    <mergeCell ref="A94:K94"/>
    <mergeCell ref="A93:K93"/>
    <mergeCell ref="A76:K76"/>
    <mergeCell ref="A64:K64"/>
    <mergeCell ref="A61:K61"/>
    <mergeCell ref="A77:K77"/>
    <mergeCell ref="A79:K79"/>
    <mergeCell ref="A65:K65"/>
    <mergeCell ref="EO93:EX93"/>
    <mergeCell ref="EZ93:FI93"/>
    <mergeCell ref="FK93:FT93"/>
    <mergeCell ref="FV93:GE93"/>
    <mergeCell ref="GG93:GP93"/>
    <mergeCell ref="M66:V66"/>
    <mergeCell ref="X66:AG66"/>
    <mergeCell ref="AI66:AR66"/>
    <mergeCell ref="AT66:BC66"/>
    <mergeCell ref="BE66:BN66"/>
    <mergeCell ref="BP66:BY66"/>
    <mergeCell ref="CA66:CJ66"/>
    <mergeCell ref="CL66:CU66"/>
    <mergeCell ref="CW66:DF66"/>
    <mergeCell ref="DH66:DQ66"/>
    <mergeCell ref="DS66:EB66"/>
    <mergeCell ref="ED66:EM66"/>
    <mergeCell ref="EO66:EX66"/>
    <mergeCell ref="EZ66:FI66"/>
    <mergeCell ref="FK66:FT66"/>
    <mergeCell ref="FV66:GE66"/>
    <mergeCell ref="A10:K10"/>
    <mergeCell ref="A11:K11"/>
    <mergeCell ref="A12:K12"/>
    <mergeCell ref="A13:K13"/>
    <mergeCell ref="A22:K22"/>
    <mergeCell ref="A23:K23"/>
    <mergeCell ref="B25:C25"/>
    <mergeCell ref="A62:K62"/>
    <mergeCell ref="A63:K63"/>
    <mergeCell ref="A59:K59"/>
    <mergeCell ref="A60:K60"/>
    <mergeCell ref="I41:K41"/>
    <mergeCell ref="A43:K43"/>
    <mergeCell ref="A45:K45"/>
    <mergeCell ref="A53:K53"/>
    <mergeCell ref="A55:K55"/>
    <mergeCell ref="A58:K58"/>
    <mergeCell ref="A27:K27"/>
    <mergeCell ref="A33:K33"/>
    <mergeCell ref="A35:K35"/>
    <mergeCell ref="B37:K37"/>
    <mergeCell ref="A39:B39"/>
    <mergeCell ref="C39:K39"/>
    <mergeCell ref="A34:K34"/>
  </mergeCells>
  <printOptions horizontalCentered="1"/>
  <pageMargins left="0.70866141732283472" right="0.70866141732283472" top="0.55118110236220474" bottom="0.19685039370078741" header="0.31496062992125984" footer="0.31496062992125984"/>
  <pageSetup paperSize="9" scale="63" fitToHeight="0" orientation="portrait" r:id="rId1"/>
  <rowBreaks count="4" manualBreakCount="4">
    <brk id="45" max="10" man="1"/>
    <brk id="70" max="10" man="1"/>
    <brk id="88" max="10" man="1"/>
    <brk id="113"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tabColor theme="8" tint="0.79998168889431442"/>
    <pageSetUpPr fitToPage="1"/>
  </sheetPr>
  <dimension ref="A1:L62"/>
  <sheetViews>
    <sheetView zoomScaleNormal="100" workbookViewId="0">
      <selection activeCell="N51" sqref="N51"/>
    </sheetView>
  </sheetViews>
  <sheetFormatPr baseColWidth="10" defaultColWidth="11.453125" defaultRowHeight="14.5"/>
  <cols>
    <col min="2" max="2" width="14.453125" customWidth="1"/>
    <col min="3" max="3" width="7.54296875" customWidth="1"/>
    <col min="4" max="4" width="5.7265625" customWidth="1"/>
    <col min="5" max="5" width="13.453125" customWidth="1"/>
    <col min="7" max="7" width="13.1796875" customWidth="1"/>
    <col min="8" max="8" width="14.26953125" customWidth="1"/>
    <col min="9" max="9" width="13.54296875" customWidth="1"/>
    <col min="11" max="11" width="12.81640625" customWidth="1"/>
  </cols>
  <sheetData>
    <row r="1" spans="1:11" ht="19.5" customHeight="1">
      <c r="A1" s="135"/>
      <c r="B1" s="135"/>
      <c r="C1" s="135"/>
      <c r="D1" s="135"/>
      <c r="E1" s="570" t="s">
        <v>222</v>
      </c>
      <c r="F1" s="570"/>
      <c r="G1" s="570"/>
      <c r="H1" s="570"/>
      <c r="I1" s="570"/>
      <c r="J1" s="570"/>
      <c r="K1" s="570"/>
    </row>
    <row r="2" spans="1:11" ht="15.75" customHeight="1">
      <c r="A2" s="135"/>
      <c r="B2" s="135"/>
      <c r="C2" s="135"/>
      <c r="D2" s="135"/>
      <c r="E2" s="570"/>
      <c r="F2" s="570"/>
      <c r="G2" s="570"/>
      <c r="H2" s="570"/>
      <c r="I2" s="570"/>
      <c r="J2" s="570"/>
      <c r="K2" s="570"/>
    </row>
    <row r="3" spans="1:11">
      <c r="A3" s="140"/>
      <c r="B3" s="141"/>
      <c r="C3" s="141"/>
      <c r="D3" s="141"/>
      <c r="E3" s="570"/>
      <c r="F3" s="570"/>
      <c r="G3" s="570"/>
      <c r="H3" s="570"/>
      <c r="I3" s="570"/>
      <c r="J3" s="570"/>
      <c r="K3" s="570"/>
    </row>
    <row r="4" spans="1:11" ht="25">
      <c r="A4" s="130"/>
      <c r="B4" s="130"/>
      <c r="C4" s="130"/>
      <c r="D4" s="130"/>
      <c r="E4" s="571"/>
      <c r="F4" s="571"/>
      <c r="G4" s="571"/>
      <c r="H4" s="571"/>
      <c r="I4" s="571"/>
      <c r="J4" s="571"/>
      <c r="K4" s="571"/>
    </row>
    <row r="5" spans="1:11">
      <c r="A5" s="130"/>
      <c r="B5" s="130"/>
      <c r="C5" s="130"/>
      <c r="D5" s="130"/>
      <c r="E5" s="130"/>
      <c r="F5" s="130"/>
      <c r="G5" s="130"/>
      <c r="H5" s="130"/>
      <c r="I5" s="130"/>
      <c r="J5" s="130"/>
      <c r="K5" s="130"/>
    </row>
    <row r="6" spans="1:11" ht="20.25" customHeight="1">
      <c r="A6" s="130"/>
      <c r="B6" s="130"/>
      <c r="C6" s="130"/>
      <c r="D6" s="130"/>
      <c r="E6" s="130"/>
      <c r="F6" s="130"/>
      <c r="G6" s="130"/>
      <c r="H6" s="130"/>
      <c r="I6" s="130"/>
      <c r="J6" s="130"/>
      <c r="K6" s="130"/>
    </row>
    <row r="7" spans="1:11" ht="19">
      <c r="A7" s="138" t="s">
        <v>223</v>
      </c>
      <c r="B7" s="130"/>
      <c r="C7" s="130"/>
      <c r="D7" s="130"/>
      <c r="E7" s="130"/>
      <c r="F7" s="130"/>
      <c r="G7" s="130"/>
      <c r="H7" s="130"/>
      <c r="I7" s="130"/>
      <c r="J7" s="130"/>
      <c r="K7" s="130"/>
    </row>
    <row r="8" spans="1:11" ht="15" customHeight="1">
      <c r="A8" s="134"/>
      <c r="B8" s="135"/>
      <c r="C8" s="135"/>
      <c r="D8" s="135"/>
      <c r="E8" s="135"/>
      <c r="F8" s="135"/>
      <c r="G8" s="135"/>
      <c r="H8" s="135"/>
      <c r="I8" s="135"/>
      <c r="J8" s="135"/>
      <c r="K8" s="135"/>
    </row>
    <row r="9" spans="1:11" ht="19">
      <c r="A9" s="572" t="s">
        <v>224</v>
      </c>
      <c r="B9" s="572"/>
      <c r="C9" s="572"/>
      <c r="D9" s="553">
        <f>'Demande de prise en charge'!BC1</f>
        <v>0</v>
      </c>
      <c r="E9" s="553"/>
      <c r="F9" s="553"/>
      <c r="G9" s="553"/>
      <c r="H9" s="553"/>
      <c r="I9" s="553"/>
      <c r="J9" s="553"/>
      <c r="K9" s="553"/>
    </row>
    <row r="10" spans="1:11" ht="6" customHeight="1">
      <c r="A10" s="151"/>
      <c r="B10" s="163"/>
      <c r="C10" s="137"/>
      <c r="D10" s="137"/>
      <c r="E10" s="137"/>
      <c r="F10" s="137"/>
      <c r="G10" s="137"/>
      <c r="H10" s="137"/>
      <c r="I10" s="137"/>
      <c r="J10" s="137"/>
      <c r="K10" s="137"/>
    </row>
    <row r="11" spans="1:11" ht="18" customHeight="1">
      <c r="A11" s="549" t="s">
        <v>225</v>
      </c>
      <c r="B11" s="549"/>
      <c r="C11" s="549"/>
      <c r="D11" s="573">
        <f>'Demande de prise en charge'!BC2</f>
        <v>0</v>
      </c>
      <c r="E11" s="573"/>
      <c r="F11" s="573"/>
      <c r="G11" s="573"/>
      <c r="H11" s="573"/>
      <c r="I11" s="573"/>
      <c r="J11" s="573"/>
      <c r="K11" s="573"/>
    </row>
    <row r="12" spans="1:11" ht="18" customHeight="1">
      <c r="A12" s="549" t="s">
        <v>226</v>
      </c>
      <c r="B12" s="549"/>
      <c r="C12" s="549"/>
      <c r="D12" s="553">
        <f>'Demande de prise en charge'!BC5</f>
        <v>0</v>
      </c>
      <c r="E12" s="553"/>
      <c r="F12" s="553"/>
      <c r="G12" s="553"/>
      <c r="H12" s="553"/>
      <c r="I12" s="553"/>
      <c r="J12" s="553"/>
      <c r="K12" s="553"/>
    </row>
    <row r="13" spans="1:11" ht="18" customHeight="1">
      <c r="A13" s="549" t="s">
        <v>227</v>
      </c>
      <c r="B13" s="549"/>
      <c r="C13" s="549"/>
      <c r="D13" s="553">
        <f>'Demande de prise en charge'!BC3</f>
        <v>0</v>
      </c>
      <c r="E13" s="553"/>
      <c r="F13" s="553"/>
      <c r="G13" s="553"/>
      <c r="H13" s="553"/>
      <c r="I13" s="553"/>
      <c r="J13" s="553"/>
      <c r="K13" s="553"/>
    </row>
    <row r="14" spans="1:11" ht="19">
      <c r="A14" s="164"/>
      <c r="B14" s="165"/>
      <c r="C14" s="130"/>
      <c r="D14" s="553">
        <f>'Demande de prise en charge'!BC4</f>
        <v>0</v>
      </c>
      <c r="E14" s="553"/>
      <c r="F14" s="553"/>
      <c r="G14" s="553"/>
      <c r="H14" s="137"/>
      <c r="I14" s="137"/>
      <c r="J14" s="137"/>
      <c r="K14" s="137"/>
    </row>
    <row r="15" spans="1:11" ht="19">
      <c r="A15" s="138" t="s">
        <v>167</v>
      </c>
      <c r="B15" s="135"/>
      <c r="C15" s="135"/>
      <c r="D15" s="135"/>
      <c r="E15" s="135"/>
      <c r="F15" s="135"/>
      <c r="G15" s="135"/>
      <c r="H15" s="135"/>
      <c r="I15" s="135"/>
      <c r="J15" s="135"/>
      <c r="K15" s="135"/>
    </row>
    <row r="16" spans="1:11" ht="15" customHeight="1">
      <c r="A16" s="134"/>
      <c r="B16" s="135"/>
      <c r="C16" s="135"/>
      <c r="D16" s="135"/>
      <c r="E16" s="135"/>
      <c r="F16" s="135"/>
      <c r="G16" s="135"/>
      <c r="H16" s="135"/>
      <c r="I16" s="135"/>
      <c r="J16" s="135"/>
      <c r="K16" s="135"/>
    </row>
    <row r="17" spans="1:11" ht="15.75" customHeight="1">
      <c r="A17" s="553" t="s">
        <v>228</v>
      </c>
      <c r="B17" s="553"/>
      <c r="C17" s="553"/>
      <c r="D17" s="553"/>
      <c r="E17" s="553"/>
      <c r="F17" s="553"/>
      <c r="G17" s="553"/>
      <c r="H17" s="553"/>
      <c r="I17" s="553"/>
      <c r="J17" s="553"/>
      <c r="K17" s="553"/>
    </row>
    <row r="18" spans="1:11" ht="6" customHeight="1">
      <c r="A18" s="147"/>
      <c r="B18" s="166"/>
      <c r="C18" s="135"/>
      <c r="D18" s="135"/>
      <c r="E18" s="135"/>
      <c r="F18" s="135"/>
      <c r="G18" s="135"/>
      <c r="H18" s="135"/>
      <c r="I18" s="135"/>
      <c r="J18" s="135"/>
      <c r="K18" s="135"/>
    </row>
    <row r="19" spans="1:11" ht="21.75" customHeight="1">
      <c r="A19" s="549" t="s">
        <v>229</v>
      </c>
      <c r="B19" s="549"/>
      <c r="C19" s="549"/>
      <c r="D19" s="549"/>
      <c r="E19" s="549"/>
      <c r="F19" s="549"/>
      <c r="G19" s="549"/>
      <c r="H19" s="549"/>
      <c r="I19" s="549"/>
      <c r="J19" s="549"/>
      <c r="K19" s="549"/>
    </row>
    <row r="20" spans="1:11" ht="37.5" customHeight="1">
      <c r="A20" s="549" t="s">
        <v>230</v>
      </c>
      <c r="B20" s="549"/>
      <c r="C20" s="549"/>
      <c r="D20" s="549"/>
      <c r="E20" s="549"/>
      <c r="F20" s="549"/>
      <c r="G20" s="549"/>
      <c r="H20" s="549"/>
      <c r="I20" s="549"/>
      <c r="J20" s="549"/>
      <c r="K20" s="549"/>
    </row>
    <row r="21" spans="1:11" ht="19.5" customHeight="1">
      <c r="A21" s="167"/>
      <c r="B21" s="130"/>
      <c r="C21" s="130"/>
      <c r="D21" s="130"/>
      <c r="E21" s="130"/>
      <c r="F21" s="130"/>
      <c r="G21" s="130"/>
      <c r="H21" s="130"/>
      <c r="I21" s="130"/>
      <c r="J21" s="130"/>
      <c r="K21" s="130"/>
    </row>
    <row r="22" spans="1:11" ht="19">
      <c r="A22" s="158" t="s">
        <v>231</v>
      </c>
      <c r="B22" s="135"/>
      <c r="C22" s="135"/>
      <c r="D22" s="135"/>
      <c r="E22" s="135"/>
      <c r="F22" s="135"/>
      <c r="G22" s="135"/>
      <c r="H22" s="135"/>
      <c r="I22" s="135"/>
      <c r="J22" s="135"/>
      <c r="K22" s="135"/>
    </row>
    <row r="23" spans="1:11" ht="19.5" customHeight="1">
      <c r="A23" s="167"/>
      <c r="B23" s="130"/>
      <c r="C23" s="130"/>
      <c r="D23" s="130"/>
      <c r="E23" s="130"/>
      <c r="F23" s="130"/>
      <c r="G23" s="130"/>
      <c r="H23" s="130"/>
      <c r="I23" s="130"/>
      <c r="J23" s="130"/>
      <c r="K23" s="130"/>
    </row>
    <row r="24" spans="1:11" ht="17">
      <c r="A24" s="548" t="s">
        <v>232</v>
      </c>
      <c r="B24" s="548"/>
      <c r="C24" s="548"/>
      <c r="D24" s="548"/>
      <c r="E24" s="548"/>
      <c r="F24" s="548"/>
      <c r="G24" s="548"/>
      <c r="H24" s="548"/>
      <c r="I24" s="548"/>
      <c r="J24" s="548"/>
      <c r="K24" s="548"/>
    </row>
    <row r="25" spans="1:11" ht="15.75" customHeight="1">
      <c r="A25" s="568" t="e">
        <f>'Plan de financement '!E29</f>
        <v>#REF!</v>
      </c>
      <c r="B25" s="568"/>
      <c r="C25" s="168" t="s">
        <v>233</v>
      </c>
      <c r="D25" s="569" t="e">
        <f>+A25*1.2</f>
        <v>#REF!</v>
      </c>
      <c r="E25" s="569"/>
      <c r="F25" s="417" t="s">
        <v>125</v>
      </c>
      <c r="G25" s="156" t="s">
        <v>234</v>
      </c>
      <c r="H25" s="130"/>
      <c r="I25" s="392"/>
      <c r="J25" s="392"/>
      <c r="K25" s="392"/>
    </row>
    <row r="26" spans="1:11" ht="15.75" customHeight="1">
      <c r="A26" s="549" t="s">
        <v>235</v>
      </c>
      <c r="B26" s="549"/>
      <c r="C26" s="549"/>
      <c r="D26" s="549"/>
      <c r="E26" s="549"/>
      <c r="F26" s="549"/>
      <c r="G26" s="549"/>
      <c r="H26" s="549"/>
      <c r="I26" s="549"/>
      <c r="J26" s="549"/>
      <c r="K26" s="549"/>
    </row>
    <row r="27" spans="1:11" s="86" customFormat="1" ht="14.25" customHeight="1">
      <c r="A27" s="567"/>
      <c r="B27" s="567"/>
      <c r="C27" s="567"/>
      <c r="D27" s="567"/>
      <c r="E27" s="567"/>
      <c r="F27" s="567"/>
      <c r="G27" s="567"/>
      <c r="H27" s="567"/>
      <c r="I27" s="567"/>
      <c r="J27" s="567"/>
      <c r="K27" s="567"/>
    </row>
    <row r="28" spans="1:11" s="182" customFormat="1" ht="27" customHeight="1">
      <c r="A28" s="577" t="s">
        <v>236</v>
      </c>
      <c r="B28" s="577"/>
      <c r="C28" s="577"/>
      <c r="D28" s="577"/>
      <c r="E28" s="577"/>
      <c r="F28" s="577"/>
      <c r="G28" s="577"/>
      <c r="H28" s="577"/>
      <c r="I28" s="577"/>
      <c r="J28" s="577"/>
      <c r="K28" s="577"/>
    </row>
    <row r="29" spans="1:11" s="86" customFormat="1" ht="25.5" customHeight="1">
      <c r="A29" s="574" t="s">
        <v>237</v>
      </c>
      <c r="B29" s="575"/>
      <c r="C29" s="575"/>
      <c r="D29" s="575"/>
      <c r="E29" s="575"/>
      <c r="F29" s="575"/>
      <c r="G29" s="575"/>
      <c r="H29" s="575"/>
      <c r="I29" s="575"/>
      <c r="J29" s="575"/>
      <c r="K29" s="575"/>
    </row>
    <row r="30" spans="1:11">
      <c r="A30" s="170"/>
      <c r="B30" s="170"/>
      <c r="C30" s="170"/>
      <c r="D30" s="170"/>
      <c r="E30" s="170"/>
      <c r="F30" s="170"/>
      <c r="G30" s="170"/>
      <c r="H30" s="170"/>
      <c r="I30" s="170"/>
      <c r="J30" s="170"/>
      <c r="K30" s="170"/>
    </row>
    <row r="31" spans="1:11" ht="16">
      <c r="A31" s="171"/>
      <c r="B31" s="576" t="s">
        <v>129</v>
      </c>
      <c r="C31" s="576"/>
      <c r="D31" s="576"/>
      <c r="E31" s="576" t="s">
        <v>238</v>
      </c>
      <c r="F31" s="576"/>
      <c r="G31" s="576"/>
      <c r="H31" s="576" t="s">
        <v>239</v>
      </c>
      <c r="I31" s="576"/>
      <c r="J31" s="576"/>
      <c r="K31" s="170"/>
    </row>
    <row r="32" spans="1:11" ht="19.5" customHeight="1">
      <c r="A32" s="172">
        <v>1</v>
      </c>
      <c r="B32" s="578" t="str">
        <f>IF('Plan de financement '!C34="","",'Plan de financement '!C34)</f>
        <v/>
      </c>
      <c r="C32" s="579"/>
      <c r="D32" s="580"/>
      <c r="E32" s="581">
        <f>'Plan de financement '!E34:F34</f>
        <v>0</v>
      </c>
      <c r="F32" s="582"/>
      <c r="G32" s="183" t="s">
        <v>132</v>
      </c>
      <c r="H32" s="581">
        <f>E32*1.2</f>
        <v>0</v>
      </c>
      <c r="I32" s="582"/>
      <c r="J32" s="183" t="s">
        <v>125</v>
      </c>
      <c r="K32" s="170"/>
    </row>
    <row r="33" spans="1:12" ht="19.5" customHeight="1">
      <c r="A33" s="172">
        <v>2</v>
      </c>
      <c r="B33" s="578" t="str">
        <f>IF('Plan de financement '!C35="","",'Plan de financement '!C35)</f>
        <v/>
      </c>
      <c r="C33" s="579"/>
      <c r="D33" s="580"/>
      <c r="E33" s="581">
        <f>'Plan de financement '!E35:F35</f>
        <v>0</v>
      </c>
      <c r="F33" s="582"/>
      <c r="G33" s="183" t="s">
        <v>132</v>
      </c>
      <c r="H33" s="581">
        <f>E33*1.2</f>
        <v>0</v>
      </c>
      <c r="I33" s="582"/>
      <c r="J33" s="183" t="s">
        <v>125</v>
      </c>
      <c r="K33" s="170"/>
    </row>
    <row r="34" spans="1:12" ht="19.5" customHeight="1">
      <c r="A34" s="172">
        <v>3</v>
      </c>
      <c r="B34" s="578" t="str">
        <f>IF('Plan de financement '!C36="","",'Plan de financement '!C36)</f>
        <v/>
      </c>
      <c r="C34" s="579"/>
      <c r="D34" s="580"/>
      <c r="E34" s="581">
        <f>'Plan de financement '!E36:F36</f>
        <v>0</v>
      </c>
      <c r="F34" s="582"/>
      <c r="G34" s="183" t="s">
        <v>132</v>
      </c>
      <c r="H34" s="581">
        <f>E34*1.2</f>
        <v>0</v>
      </c>
      <c r="I34" s="582"/>
      <c r="J34" s="183" t="s">
        <v>125</v>
      </c>
      <c r="K34" s="170"/>
    </row>
    <row r="35" spans="1:12" ht="15">
      <c r="A35" s="173"/>
      <c r="B35" s="583" t="s">
        <v>240</v>
      </c>
      <c r="C35" s="583"/>
      <c r="D35" s="583"/>
      <c r="E35" s="583"/>
      <c r="F35" s="583"/>
      <c r="G35" s="583"/>
      <c r="H35" s="583"/>
      <c r="I35" s="583"/>
      <c r="J35" s="583"/>
      <c r="K35" s="170"/>
    </row>
    <row r="36" spans="1:12" ht="21.75" customHeight="1">
      <c r="A36" s="169"/>
      <c r="B36" s="169"/>
      <c r="C36" s="169"/>
      <c r="D36" s="169"/>
      <c r="E36" s="169"/>
      <c r="F36" s="169"/>
      <c r="G36" s="169"/>
      <c r="H36" s="169"/>
      <c r="I36" s="169"/>
      <c r="J36" s="169"/>
      <c r="K36" s="169"/>
    </row>
    <row r="37" spans="1:12" ht="19">
      <c r="A37" s="545" t="s">
        <v>241</v>
      </c>
      <c r="B37" s="584"/>
      <c r="C37" s="584"/>
      <c r="D37" s="584"/>
      <c r="E37" s="584"/>
      <c r="F37" s="584"/>
      <c r="G37" s="584"/>
      <c r="H37" s="584"/>
      <c r="I37" s="584"/>
      <c r="J37" s="584"/>
      <c r="K37" s="584"/>
    </row>
    <row r="38" spans="1:12">
      <c r="A38" s="174"/>
      <c r="B38" s="170"/>
      <c r="C38" s="170"/>
      <c r="D38" s="170"/>
      <c r="E38" s="170"/>
      <c r="F38" s="170"/>
      <c r="G38" s="170"/>
      <c r="H38" s="170"/>
      <c r="I38" s="170"/>
      <c r="J38" s="170"/>
      <c r="K38" s="170"/>
    </row>
    <row r="39" spans="1:12" ht="19">
      <c r="A39" s="175" t="s">
        <v>242</v>
      </c>
      <c r="B39" s="545" t="s">
        <v>243</v>
      </c>
      <c r="C39" s="545"/>
      <c r="D39" s="137"/>
      <c r="E39" s="137"/>
      <c r="F39" s="137"/>
      <c r="G39" s="175" t="s">
        <v>244</v>
      </c>
      <c r="H39" s="158" t="s">
        <v>245</v>
      </c>
      <c r="I39" s="158"/>
      <c r="J39" s="158"/>
      <c r="K39" s="158"/>
      <c r="L39" s="158"/>
    </row>
    <row r="40" spans="1:12" ht="19">
      <c r="A40" s="176"/>
      <c r="B40" s="546" t="s">
        <v>246</v>
      </c>
      <c r="C40" s="546"/>
      <c r="D40" s="546"/>
      <c r="E40" s="546"/>
      <c r="F40" s="546"/>
      <c r="G40" s="546"/>
      <c r="H40" s="130"/>
      <c r="I40" s="130"/>
      <c r="J40" s="130"/>
      <c r="K40" s="130"/>
    </row>
    <row r="41" spans="1:12" ht="19">
      <c r="A41" s="176"/>
      <c r="B41" s="546" t="s">
        <v>247</v>
      </c>
      <c r="C41" s="546"/>
      <c r="D41" s="546"/>
      <c r="E41" s="546"/>
      <c r="F41" s="137"/>
      <c r="G41" s="137"/>
      <c r="H41" s="130"/>
      <c r="I41" s="130"/>
      <c r="J41" s="130"/>
      <c r="K41" s="130"/>
    </row>
    <row r="42" spans="1:12" ht="19">
      <c r="A42" s="176"/>
      <c r="B42" s="546" t="s">
        <v>248</v>
      </c>
      <c r="C42" s="546"/>
      <c r="D42" s="546"/>
      <c r="E42" s="546"/>
      <c r="F42" s="546"/>
      <c r="G42" s="546"/>
      <c r="H42" s="546"/>
      <c r="I42" s="130"/>
      <c r="J42" s="130"/>
      <c r="K42" s="130"/>
    </row>
    <row r="43" spans="1:12" ht="19">
      <c r="A43" s="176"/>
      <c r="B43" s="546" t="s">
        <v>249</v>
      </c>
      <c r="C43" s="546"/>
      <c r="D43" s="546"/>
      <c r="E43" s="546"/>
      <c r="F43" s="546"/>
      <c r="G43" s="546"/>
      <c r="H43" s="130"/>
      <c r="I43" s="130"/>
      <c r="J43" s="130"/>
      <c r="K43" s="130"/>
    </row>
    <row r="44" spans="1:12" ht="9.75" customHeight="1">
      <c r="A44" s="177"/>
      <c r="B44" s="137"/>
      <c r="C44" s="137"/>
      <c r="D44" s="137"/>
      <c r="E44" s="137"/>
      <c r="F44" s="137"/>
      <c r="G44" s="137"/>
      <c r="H44" s="130"/>
      <c r="I44" s="130"/>
      <c r="J44" s="130"/>
      <c r="K44" s="130"/>
    </row>
    <row r="45" spans="1:12" ht="15">
      <c r="A45" s="162"/>
      <c r="B45" s="130"/>
      <c r="C45" s="130"/>
      <c r="D45" s="130"/>
      <c r="E45" s="130"/>
      <c r="F45" s="130"/>
      <c r="G45" s="130"/>
      <c r="H45" s="130"/>
      <c r="I45" s="130"/>
      <c r="J45" s="130"/>
      <c r="K45" s="130"/>
    </row>
    <row r="46" spans="1:12" ht="44.25" customHeight="1">
      <c r="A46" s="548" t="s">
        <v>250</v>
      </c>
      <c r="B46" s="548"/>
      <c r="C46" s="548"/>
      <c r="D46" s="548"/>
      <c r="E46" s="548"/>
      <c r="F46" s="548"/>
      <c r="G46" s="548"/>
      <c r="H46" s="548"/>
      <c r="I46" s="548"/>
      <c r="J46" s="548"/>
      <c r="K46" s="548"/>
    </row>
    <row r="47" spans="1:12" ht="18">
      <c r="A47" s="175" t="s">
        <v>251</v>
      </c>
      <c r="B47" s="585" t="s">
        <v>252</v>
      </c>
      <c r="C47" s="586"/>
      <c r="D47" s="586"/>
      <c r="E47" s="586"/>
      <c r="F47" s="586"/>
      <c r="G47" s="586"/>
      <c r="H47" s="586"/>
      <c r="I47" s="586"/>
      <c r="J47" s="586"/>
      <c r="K47" s="586"/>
    </row>
    <row r="48" spans="1:12" ht="18">
      <c r="A48" s="175" t="s">
        <v>251</v>
      </c>
      <c r="B48" s="585" t="s">
        <v>253</v>
      </c>
      <c r="C48" s="586"/>
      <c r="D48" s="586"/>
      <c r="E48" s="586"/>
      <c r="F48" s="586"/>
      <c r="G48" s="586"/>
      <c r="H48" s="586"/>
      <c r="I48" s="586"/>
      <c r="J48" s="586"/>
      <c r="K48" s="586"/>
    </row>
    <row r="49" spans="1:11" ht="18">
      <c r="A49" s="175" t="s">
        <v>251</v>
      </c>
      <c r="B49" s="585" t="s">
        <v>254</v>
      </c>
      <c r="C49" s="586"/>
      <c r="D49" s="586"/>
      <c r="E49" s="586"/>
      <c r="F49" s="586"/>
      <c r="G49" s="586"/>
      <c r="H49" s="586"/>
      <c r="I49" s="586"/>
      <c r="J49" s="586"/>
      <c r="K49" s="586"/>
    </row>
    <row r="50" spans="1:11" ht="18">
      <c r="A50" s="175" t="s">
        <v>251</v>
      </c>
      <c r="B50" s="585" t="s">
        <v>255</v>
      </c>
      <c r="C50" s="586"/>
      <c r="D50" s="586"/>
      <c r="E50" s="586"/>
      <c r="F50" s="586"/>
      <c r="G50" s="586"/>
      <c r="H50" s="586"/>
      <c r="I50" s="586"/>
      <c r="J50" s="586"/>
      <c r="K50" s="586"/>
    </row>
    <row r="51" spans="1:11" ht="18">
      <c r="A51" s="175"/>
      <c r="B51" s="585"/>
      <c r="C51" s="586"/>
      <c r="D51" s="586"/>
      <c r="E51" s="586"/>
      <c r="F51" s="586"/>
      <c r="G51" s="586"/>
      <c r="H51" s="586"/>
      <c r="I51" s="586"/>
      <c r="J51" s="586"/>
      <c r="K51" s="586"/>
    </row>
    <row r="52" spans="1:11" ht="15">
      <c r="A52" s="162"/>
      <c r="B52" s="130"/>
      <c r="C52" s="130"/>
      <c r="D52" s="130"/>
      <c r="E52" s="130"/>
      <c r="F52" s="130"/>
      <c r="G52" s="130"/>
      <c r="H52" s="130"/>
      <c r="I52" s="130"/>
      <c r="J52" s="130"/>
      <c r="K52" s="130"/>
    </row>
    <row r="53" spans="1:11" ht="19.5" customHeight="1">
      <c r="A53" s="162"/>
      <c r="B53" s="130"/>
      <c r="C53" s="130"/>
      <c r="D53" s="130"/>
      <c r="E53" s="130"/>
      <c r="F53" s="130"/>
      <c r="G53" s="130"/>
      <c r="H53" s="130"/>
      <c r="I53" s="130"/>
      <c r="J53" s="130"/>
      <c r="K53" s="130"/>
    </row>
    <row r="54" spans="1:11" ht="15" customHeight="1">
      <c r="A54" s="549" t="s">
        <v>256</v>
      </c>
      <c r="B54" s="549"/>
      <c r="C54" s="587">
        <f ca="1">TODAY()</f>
        <v>44165</v>
      </c>
      <c r="D54" s="587"/>
      <c r="E54" s="587"/>
      <c r="F54" s="137" t="s">
        <v>201</v>
      </c>
      <c r="G54" s="137"/>
      <c r="H54" s="137"/>
      <c r="I54" s="137"/>
      <c r="J54" s="137"/>
      <c r="K54" s="137"/>
    </row>
    <row r="55" spans="1:11" ht="24.75" customHeight="1">
      <c r="A55" s="138"/>
      <c r="B55" s="137"/>
      <c r="C55" s="137"/>
      <c r="D55" s="137"/>
      <c r="E55" s="137"/>
      <c r="F55" s="137"/>
      <c r="G55" s="137"/>
      <c r="H55" s="137"/>
      <c r="I55" s="137"/>
      <c r="J55" s="137"/>
      <c r="K55" s="137"/>
    </row>
    <row r="56" spans="1:11" ht="29.25" customHeight="1">
      <c r="A56" s="572" t="s">
        <v>257</v>
      </c>
      <c r="B56" s="572"/>
      <c r="C56" s="572"/>
      <c r="D56" s="572"/>
      <c r="E56" s="572"/>
      <c r="F56" s="572"/>
      <c r="G56" s="137"/>
      <c r="H56" s="572" t="s">
        <v>258</v>
      </c>
      <c r="I56" s="572"/>
      <c r="J56" s="572"/>
      <c r="K56" s="137"/>
    </row>
    <row r="57" spans="1:11" ht="18.5">
      <c r="A57" s="588" t="s">
        <v>259</v>
      </c>
      <c r="B57" s="588"/>
      <c r="C57" s="588"/>
      <c r="D57" s="588"/>
      <c r="E57" s="178"/>
      <c r="F57" s="137"/>
      <c r="G57" s="137"/>
      <c r="H57" s="588">
        <f>D13</f>
        <v>0</v>
      </c>
      <c r="I57" s="588"/>
      <c r="J57" s="588"/>
      <c r="K57" s="588"/>
    </row>
    <row r="58" spans="1:11" ht="18.5">
      <c r="A58" s="588" t="s">
        <v>260</v>
      </c>
      <c r="B58" s="588"/>
      <c r="C58" s="588"/>
      <c r="D58" s="588"/>
      <c r="E58" s="178"/>
      <c r="F58" s="137"/>
      <c r="G58" s="137"/>
      <c r="H58" s="588">
        <f>D14</f>
        <v>0</v>
      </c>
      <c r="I58" s="588"/>
      <c r="J58" s="588"/>
      <c r="K58" s="588"/>
    </row>
    <row r="59" spans="1:11" ht="27" customHeight="1">
      <c r="A59" s="130"/>
      <c r="B59" s="164"/>
      <c r="C59" s="179"/>
      <c r="D59" s="130"/>
      <c r="E59" s="130"/>
      <c r="F59" s="130"/>
      <c r="G59" s="130"/>
      <c r="H59" s="130"/>
      <c r="I59" s="130"/>
      <c r="J59" s="130"/>
      <c r="K59" s="130"/>
    </row>
    <row r="60" spans="1:11" ht="30.75" customHeight="1">
      <c r="A60" s="130"/>
      <c r="B60" s="164"/>
      <c r="C60" s="179"/>
      <c r="D60" s="130"/>
      <c r="E60" s="130"/>
      <c r="F60" s="130"/>
      <c r="G60" s="130"/>
      <c r="H60" s="130"/>
      <c r="I60" s="130"/>
      <c r="J60" s="130"/>
      <c r="K60" s="130"/>
    </row>
    <row r="61" spans="1:11" ht="42" customHeight="1">
      <c r="A61" s="130"/>
      <c r="B61" s="164"/>
      <c r="C61" s="179"/>
      <c r="D61" s="130"/>
      <c r="E61" s="130"/>
      <c r="F61" s="130"/>
      <c r="G61" s="130"/>
      <c r="H61" s="130"/>
      <c r="I61" s="130"/>
      <c r="J61" s="130"/>
      <c r="K61" s="130"/>
    </row>
    <row r="62" spans="1:11" s="66" customFormat="1" ht="65.25" customHeight="1">
      <c r="A62" s="550" t="s">
        <v>172</v>
      </c>
      <c r="B62" s="550"/>
      <c r="C62" s="550"/>
      <c r="D62" s="550"/>
      <c r="E62" s="550"/>
      <c r="F62" s="550"/>
      <c r="G62" s="550"/>
      <c r="H62" s="550"/>
      <c r="I62" s="550"/>
      <c r="J62" s="550"/>
      <c r="K62" s="550"/>
    </row>
  </sheetData>
  <mergeCells count="56">
    <mergeCell ref="A57:D57"/>
    <mergeCell ref="H57:K57"/>
    <mergeCell ref="A58:D58"/>
    <mergeCell ref="H58:K58"/>
    <mergeCell ref="A62:K62"/>
    <mergeCell ref="B39:C39"/>
    <mergeCell ref="B40:G40"/>
    <mergeCell ref="H56:J56"/>
    <mergeCell ref="B41:E41"/>
    <mergeCell ref="B42:H42"/>
    <mergeCell ref="B43:G43"/>
    <mergeCell ref="A46:K46"/>
    <mergeCell ref="B47:K47"/>
    <mergeCell ref="B48:K48"/>
    <mergeCell ref="B49:K49"/>
    <mergeCell ref="B50:K50"/>
    <mergeCell ref="B51:K51"/>
    <mergeCell ref="A54:B54"/>
    <mergeCell ref="C54:E54"/>
    <mergeCell ref="A56:F56"/>
    <mergeCell ref="B34:D34"/>
    <mergeCell ref="E34:F34"/>
    <mergeCell ref="H34:I34"/>
    <mergeCell ref="B35:J35"/>
    <mergeCell ref="A37:K37"/>
    <mergeCell ref="B32:D32"/>
    <mergeCell ref="E32:F32"/>
    <mergeCell ref="H32:I32"/>
    <mergeCell ref="B33:D33"/>
    <mergeCell ref="E33:F33"/>
    <mergeCell ref="H33:I33"/>
    <mergeCell ref="A29:K29"/>
    <mergeCell ref="B31:D31"/>
    <mergeCell ref="E31:G31"/>
    <mergeCell ref="H31:J31"/>
    <mergeCell ref="A28:K28"/>
    <mergeCell ref="E1:K3"/>
    <mergeCell ref="E4:K4"/>
    <mergeCell ref="A9:C9"/>
    <mergeCell ref="D9:K9"/>
    <mergeCell ref="A11:C11"/>
    <mergeCell ref="D11:K11"/>
    <mergeCell ref="A26:K26"/>
    <mergeCell ref="A27:K27"/>
    <mergeCell ref="A12:C12"/>
    <mergeCell ref="D12:K12"/>
    <mergeCell ref="A13:C13"/>
    <mergeCell ref="A17:K17"/>
    <mergeCell ref="A19:K19"/>
    <mergeCell ref="A25:B25"/>
    <mergeCell ref="D13:G13"/>
    <mergeCell ref="H13:K13"/>
    <mergeCell ref="D14:G14"/>
    <mergeCell ref="A24:K24"/>
    <mergeCell ref="D25:E25"/>
    <mergeCell ref="A20:K20"/>
  </mergeCells>
  <printOptions horizontalCentered="1"/>
  <pageMargins left="0.70866141732283472" right="0.70866141732283472" top="0.55118110236220474" bottom="0.15748031496062992" header="0.31496062992125984" footer="0.31496062992125984"/>
  <pageSetup paperSize="9" scale="66"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'Catégorie chargeur'!$M$16:$M$17</xm:f>
          </x14:formula1>
          <xm:sqref>A39 G39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dimension ref="A1"/>
  <sheetViews>
    <sheetView workbookViewId="0"/>
  </sheetViews>
  <sheetFormatPr baseColWidth="10" defaultColWidth="11.453125" defaultRowHeight="14.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dimension ref="A1:AB19"/>
  <sheetViews>
    <sheetView showGridLines="0" topLeftCell="K1" workbookViewId="0">
      <selection activeCell="N1" sqref="N1"/>
    </sheetView>
  </sheetViews>
  <sheetFormatPr baseColWidth="10" defaultColWidth="11.453125" defaultRowHeight="14.5"/>
  <cols>
    <col min="1" max="1" width="9.7265625" bestFit="1" customWidth="1"/>
    <col min="2" max="2" width="31.26953125" bestFit="1" customWidth="1"/>
    <col min="3" max="3" width="11.26953125" bestFit="1" customWidth="1"/>
    <col min="4" max="4" width="5.1796875" bestFit="1" customWidth="1"/>
    <col min="5" max="5" width="8.54296875" bestFit="1" customWidth="1"/>
    <col min="6" max="6" width="10" bestFit="1" customWidth="1"/>
    <col min="7" max="7" width="5.81640625" bestFit="1" customWidth="1"/>
    <col min="8" max="8" width="122.453125" bestFit="1" customWidth="1"/>
    <col min="9" max="9" width="5.81640625" customWidth="1"/>
    <col min="10" max="10" width="27" bestFit="1" customWidth="1"/>
    <col min="11" max="11" width="28.453125" bestFit="1" customWidth="1"/>
    <col min="12" max="12" width="7.26953125" bestFit="1" customWidth="1"/>
    <col min="13" max="13" width="58.81640625" bestFit="1" customWidth="1"/>
    <col min="14" max="14" width="11" bestFit="1" customWidth="1"/>
    <col min="15" max="15" width="10.81640625" bestFit="1" customWidth="1"/>
    <col min="16" max="16" width="8" bestFit="1" customWidth="1"/>
    <col min="17" max="17" width="8.26953125" bestFit="1" customWidth="1"/>
    <col min="18" max="19" width="10.81640625" bestFit="1" customWidth="1"/>
    <col min="20" max="20" width="10.54296875" bestFit="1" customWidth="1"/>
    <col min="21" max="21" width="4.81640625" bestFit="1" customWidth="1"/>
    <col min="22" max="22" width="9.7265625" bestFit="1" customWidth="1"/>
    <col min="23" max="23" width="8.26953125" bestFit="1" customWidth="1"/>
    <col min="24" max="24" width="10.7265625" bestFit="1" customWidth="1"/>
    <col min="25" max="25" width="9" bestFit="1" customWidth="1"/>
    <col min="26" max="26" width="10.1796875" bestFit="1" customWidth="1"/>
    <col min="27" max="27" width="9.26953125" bestFit="1" customWidth="1"/>
    <col min="28" max="28" width="38.81640625" customWidth="1"/>
  </cols>
  <sheetData>
    <row r="1" spans="1:28" ht="39">
      <c r="A1" s="26" t="s">
        <v>261</v>
      </c>
      <c r="B1" s="27" t="s">
        <v>262</v>
      </c>
      <c r="C1" s="28" t="s">
        <v>263</v>
      </c>
      <c r="D1" s="28" t="s">
        <v>264</v>
      </c>
      <c r="E1" s="28" t="s">
        <v>265</v>
      </c>
      <c r="F1" s="28" t="s">
        <v>37</v>
      </c>
      <c r="G1" s="28" t="s">
        <v>266</v>
      </c>
      <c r="H1" s="28" t="s">
        <v>39</v>
      </c>
      <c r="I1" s="28" t="s">
        <v>40</v>
      </c>
      <c r="J1" s="28" t="s">
        <v>41</v>
      </c>
      <c r="K1" s="28" t="s">
        <v>42</v>
      </c>
      <c r="L1" s="28" t="s">
        <v>267</v>
      </c>
      <c r="M1" s="28" t="s">
        <v>44</v>
      </c>
      <c r="N1" s="28" t="s">
        <v>47</v>
      </c>
      <c r="O1" s="28" t="s">
        <v>48</v>
      </c>
      <c r="P1" s="28" t="s">
        <v>49</v>
      </c>
      <c r="Q1" s="28" t="s">
        <v>50</v>
      </c>
      <c r="R1" s="29" t="s">
        <v>268</v>
      </c>
      <c r="S1" s="28" t="s">
        <v>269</v>
      </c>
      <c r="T1" s="28" t="s">
        <v>270</v>
      </c>
      <c r="U1" s="27" t="s">
        <v>55</v>
      </c>
      <c r="V1" s="27" t="s">
        <v>271</v>
      </c>
      <c r="W1" s="27" t="s">
        <v>272</v>
      </c>
      <c r="X1" s="28" t="s">
        <v>60</v>
      </c>
      <c r="Y1" s="28" t="s">
        <v>58</v>
      </c>
      <c r="Z1" s="29" t="s">
        <v>273</v>
      </c>
      <c r="AA1" s="28" t="s">
        <v>274</v>
      </c>
      <c r="AB1" s="198" t="s">
        <v>275</v>
      </c>
    </row>
    <row r="2" spans="1:28">
      <c r="A2" s="30"/>
      <c r="B2" s="31" t="s">
        <v>276</v>
      </c>
      <c r="C2" s="32"/>
      <c r="D2" s="31"/>
      <c r="E2" s="31"/>
      <c r="F2" s="33"/>
      <c r="G2" s="31" t="s">
        <v>277</v>
      </c>
      <c r="H2" s="31" t="s">
        <v>363</v>
      </c>
      <c r="I2" s="31" t="s">
        <v>278</v>
      </c>
      <c r="J2" s="31" t="s">
        <v>279</v>
      </c>
      <c r="K2" s="31" t="s">
        <v>280</v>
      </c>
      <c r="L2" s="31"/>
      <c r="M2" s="31" t="s">
        <v>281</v>
      </c>
      <c r="N2" s="31" t="s">
        <v>282</v>
      </c>
      <c r="O2" s="33"/>
      <c r="P2" s="33"/>
      <c r="Q2" s="34"/>
      <c r="R2" s="34"/>
      <c r="S2" s="35"/>
      <c r="T2" s="36"/>
      <c r="U2" s="31"/>
      <c r="V2" s="31"/>
      <c r="W2" s="31"/>
      <c r="X2" s="34"/>
      <c r="Y2" s="34"/>
      <c r="Z2" s="34"/>
      <c r="AA2" s="34"/>
      <c r="AB2" t="s">
        <v>283</v>
      </c>
    </row>
    <row r="3" spans="1:28">
      <c r="A3" s="30"/>
      <c r="B3" s="31" t="s">
        <v>284</v>
      </c>
      <c r="C3" s="32"/>
      <c r="D3" s="31"/>
      <c r="E3" s="31"/>
      <c r="F3" s="33"/>
      <c r="G3" s="31" t="s">
        <v>285</v>
      </c>
      <c r="H3" s="31" t="s">
        <v>364</v>
      </c>
      <c r="I3" s="31" t="s">
        <v>286</v>
      </c>
      <c r="J3" s="31" t="s">
        <v>287</v>
      </c>
      <c r="K3" s="31" t="s">
        <v>288</v>
      </c>
      <c r="L3" s="31"/>
      <c r="M3" s="31" t="s">
        <v>289</v>
      </c>
      <c r="N3" s="31" t="s">
        <v>290</v>
      </c>
      <c r="O3" s="33"/>
      <c r="P3" s="33"/>
      <c r="Q3" s="34"/>
      <c r="R3" s="34"/>
      <c r="S3" s="35"/>
      <c r="T3" s="36"/>
      <c r="U3" s="31"/>
      <c r="V3" s="31"/>
      <c r="W3" s="31"/>
      <c r="X3" s="34"/>
      <c r="Y3" s="34"/>
      <c r="Z3" s="34"/>
      <c r="AA3" s="34"/>
      <c r="AB3" t="s">
        <v>291</v>
      </c>
    </row>
    <row r="4" spans="1:28">
      <c r="A4" s="30"/>
      <c r="B4" s="31" t="s">
        <v>292</v>
      </c>
      <c r="C4" s="32"/>
      <c r="D4" s="31"/>
      <c r="E4" s="31"/>
      <c r="F4" s="33"/>
      <c r="G4" s="31"/>
      <c r="H4" s="31" t="s">
        <v>365</v>
      </c>
      <c r="I4" s="31"/>
      <c r="J4" s="31" t="s">
        <v>293</v>
      </c>
      <c r="K4" s="31" t="s">
        <v>294</v>
      </c>
      <c r="L4" s="31"/>
      <c r="M4" s="31"/>
      <c r="N4" s="31"/>
      <c r="O4" s="33"/>
      <c r="P4" s="33"/>
      <c r="Q4" s="34"/>
      <c r="R4" s="34"/>
      <c r="S4" s="35"/>
      <c r="T4" s="36"/>
      <c r="U4" s="31"/>
      <c r="V4" s="31"/>
      <c r="W4" s="31"/>
      <c r="X4" s="34"/>
      <c r="Y4" s="34"/>
      <c r="Z4" s="34"/>
      <c r="AA4" s="34"/>
      <c r="AB4" t="s">
        <v>295</v>
      </c>
    </row>
    <row r="5" spans="1:28">
      <c r="A5" s="30"/>
      <c r="B5" s="31" t="s">
        <v>296</v>
      </c>
      <c r="C5" s="32"/>
      <c r="D5" s="31"/>
      <c r="E5" s="31"/>
      <c r="F5" s="33"/>
      <c r="G5" s="31"/>
      <c r="H5" s="31" t="s">
        <v>366</v>
      </c>
      <c r="I5" s="31"/>
      <c r="J5" s="31" t="s">
        <v>297</v>
      </c>
      <c r="K5" s="31" t="s">
        <v>298</v>
      </c>
      <c r="L5" s="31"/>
      <c r="M5" s="31"/>
      <c r="N5" s="31"/>
      <c r="O5" s="33"/>
      <c r="P5" s="33"/>
      <c r="Q5" s="34"/>
      <c r="R5" s="34"/>
      <c r="S5" s="35"/>
      <c r="T5" s="36"/>
      <c r="U5" s="31"/>
      <c r="V5" s="31"/>
      <c r="W5" s="31"/>
      <c r="X5" s="34"/>
      <c r="Y5" s="34"/>
      <c r="Z5" s="34"/>
      <c r="AA5" s="34"/>
      <c r="AB5" t="s">
        <v>299</v>
      </c>
    </row>
    <row r="6" spans="1:28">
      <c r="A6" s="30"/>
      <c r="B6" s="31" t="s">
        <v>300</v>
      </c>
      <c r="C6" s="32"/>
      <c r="D6" s="31"/>
      <c r="E6" s="31"/>
      <c r="F6" s="33"/>
      <c r="G6" s="31"/>
      <c r="H6" s="31" t="s">
        <v>367</v>
      </c>
      <c r="I6" s="31"/>
      <c r="J6" s="31" t="s">
        <v>301</v>
      </c>
      <c r="K6" s="31" t="s">
        <v>302</v>
      </c>
      <c r="L6" s="31"/>
      <c r="M6" s="31"/>
      <c r="N6" s="31"/>
      <c r="O6" s="33"/>
      <c r="P6" s="33"/>
      <c r="Q6" s="34"/>
      <c r="R6" s="34"/>
      <c r="S6" s="35"/>
      <c r="T6" s="36"/>
      <c r="U6" s="31"/>
      <c r="V6" s="31"/>
      <c r="W6" s="31"/>
      <c r="X6" s="34"/>
      <c r="Y6" s="34"/>
      <c r="Z6" s="34"/>
      <c r="AA6" s="34"/>
      <c r="AB6" t="s">
        <v>303</v>
      </c>
    </row>
    <row r="7" spans="1:28">
      <c r="A7" s="30"/>
      <c r="B7" s="31" t="s">
        <v>304</v>
      </c>
      <c r="C7" s="32"/>
      <c r="D7" s="31"/>
      <c r="E7" s="31"/>
      <c r="F7" s="33"/>
      <c r="G7" s="31"/>
      <c r="H7" s="31" t="s">
        <v>360</v>
      </c>
      <c r="I7" s="31"/>
      <c r="J7" s="31" t="s">
        <v>305</v>
      </c>
      <c r="K7" s="31" t="s">
        <v>280</v>
      </c>
      <c r="L7" s="31"/>
      <c r="M7" s="31"/>
      <c r="N7" s="31"/>
      <c r="O7" s="33"/>
      <c r="P7" s="33"/>
      <c r="Q7" s="34"/>
      <c r="R7" s="34"/>
      <c r="S7" s="35"/>
      <c r="T7" s="36"/>
      <c r="U7" s="31"/>
      <c r="V7" s="31"/>
      <c r="W7" s="31"/>
      <c r="X7" s="34"/>
      <c r="Y7" s="34"/>
      <c r="Z7" s="34"/>
      <c r="AA7" s="34"/>
      <c r="AB7" t="s">
        <v>306</v>
      </c>
    </row>
    <row r="8" spans="1:28">
      <c r="A8" s="30"/>
      <c r="B8" s="31" t="s">
        <v>307</v>
      </c>
      <c r="C8" s="32"/>
      <c r="D8" s="31"/>
      <c r="E8" s="31"/>
      <c r="F8" s="33"/>
      <c r="G8" s="31"/>
      <c r="H8" s="31" t="s">
        <v>361</v>
      </c>
      <c r="I8" s="31"/>
      <c r="J8" s="31" t="s">
        <v>308</v>
      </c>
      <c r="K8" s="31" t="s">
        <v>309</v>
      </c>
      <c r="L8" s="31"/>
      <c r="M8" s="31"/>
      <c r="N8" s="31"/>
      <c r="O8" s="33"/>
      <c r="P8" s="33"/>
      <c r="Q8" s="34"/>
      <c r="R8" s="34"/>
      <c r="S8" s="35"/>
      <c r="T8" s="36"/>
      <c r="U8" s="31"/>
      <c r="V8" s="31"/>
      <c r="W8" s="31"/>
      <c r="X8" s="34"/>
      <c r="Y8" s="34"/>
      <c r="Z8" s="34"/>
      <c r="AA8" s="34"/>
      <c r="AB8" t="s">
        <v>310</v>
      </c>
    </row>
    <row r="9" spans="1:28">
      <c r="A9" s="30"/>
      <c r="B9" s="31" t="s">
        <v>311</v>
      </c>
      <c r="C9" s="32"/>
      <c r="D9" s="31"/>
      <c r="E9" s="31"/>
      <c r="F9" s="33"/>
      <c r="G9" s="31"/>
      <c r="H9" s="31" t="s">
        <v>362</v>
      </c>
      <c r="I9" s="31"/>
      <c r="J9" s="31" t="s">
        <v>313</v>
      </c>
      <c r="K9" s="31"/>
      <c r="L9" s="31"/>
      <c r="M9" s="31"/>
      <c r="N9" s="31"/>
      <c r="O9" s="33"/>
      <c r="P9" s="33"/>
      <c r="Q9" s="34"/>
      <c r="R9" s="34"/>
      <c r="S9" s="35"/>
      <c r="T9" s="36"/>
      <c r="U9" s="31"/>
      <c r="V9" s="31"/>
      <c r="W9" s="31"/>
      <c r="X9" s="34"/>
      <c r="Y9" s="34"/>
      <c r="Z9" s="34"/>
      <c r="AA9" s="34"/>
      <c r="AB9" t="s">
        <v>314</v>
      </c>
    </row>
    <row r="10" spans="1:28">
      <c r="A10" s="30"/>
      <c r="B10" s="31" t="s">
        <v>315</v>
      </c>
      <c r="C10" s="32"/>
      <c r="D10" s="31"/>
      <c r="E10" s="31"/>
      <c r="F10" s="33"/>
      <c r="G10" s="31"/>
      <c r="H10" s="31" t="s">
        <v>312</v>
      </c>
      <c r="I10" s="31"/>
      <c r="J10" s="31"/>
      <c r="K10" s="31"/>
      <c r="L10" s="31"/>
      <c r="M10" s="31"/>
      <c r="N10" s="31"/>
      <c r="O10" s="33"/>
      <c r="P10" s="33"/>
      <c r="Q10" s="34"/>
      <c r="R10" s="34"/>
      <c r="S10" s="35"/>
      <c r="T10" s="36"/>
      <c r="U10" s="31"/>
      <c r="V10" s="31"/>
      <c r="W10" s="31"/>
      <c r="X10" s="34"/>
      <c r="Y10" s="34"/>
      <c r="Z10" s="34"/>
      <c r="AA10" s="34"/>
      <c r="AB10" t="s">
        <v>316</v>
      </c>
    </row>
    <row r="11" spans="1:28">
      <c r="A11" s="30" t="e">
        <v>#NAME?</v>
      </c>
      <c r="B11" s="31"/>
      <c r="C11" s="32"/>
      <c r="D11" s="31"/>
      <c r="E11" s="31"/>
      <c r="F11" s="33"/>
      <c r="G11" s="31"/>
      <c r="H11" s="31"/>
      <c r="I11" s="31"/>
      <c r="J11" s="31"/>
      <c r="K11" s="31"/>
      <c r="L11" s="31"/>
      <c r="M11" s="31"/>
      <c r="N11" s="31"/>
      <c r="O11" s="33"/>
      <c r="P11" s="33"/>
      <c r="Q11" s="34"/>
      <c r="R11" s="34"/>
      <c r="S11" s="35"/>
      <c r="T11" s="36"/>
      <c r="U11" s="31"/>
      <c r="V11" s="31"/>
      <c r="W11" s="31"/>
      <c r="X11" s="34"/>
      <c r="Y11" s="34"/>
      <c r="Z11" s="34"/>
      <c r="AA11" s="34"/>
      <c r="AB11" t="s">
        <v>317</v>
      </c>
    </row>
    <row r="15" spans="1:28" ht="19">
      <c r="B15" s="72" t="s">
        <v>318</v>
      </c>
      <c r="C15" s="73" t="s">
        <v>319</v>
      </c>
      <c r="J15" s="77" t="s">
        <v>320</v>
      </c>
      <c r="M15" s="77" t="s">
        <v>241</v>
      </c>
      <c r="N15" s="193"/>
      <c r="O15" s="77" t="s">
        <v>321</v>
      </c>
      <c r="P15" s="193"/>
      <c r="Q15" s="193"/>
      <c r="R15" s="193"/>
      <c r="S15" s="193"/>
      <c r="T15" s="193"/>
      <c r="U15" s="193"/>
      <c r="V15" s="193"/>
      <c r="W15" s="193"/>
    </row>
    <row r="16" spans="1:28" ht="15">
      <c r="B16" s="74" t="s">
        <v>322</v>
      </c>
      <c r="C16" s="75">
        <v>400</v>
      </c>
      <c r="J16" s="79" t="e">
        <f>'Demande de prise en charge'!AX24+'Catégorie chargeur'!C16</f>
        <v>#REF!</v>
      </c>
      <c r="M16" s="194" t="s">
        <v>244</v>
      </c>
      <c r="O16" s="79">
        <v>600</v>
      </c>
    </row>
    <row r="17" spans="2:15" ht="15">
      <c r="B17" s="74" t="s">
        <v>323</v>
      </c>
      <c r="C17" s="75">
        <v>700</v>
      </c>
      <c r="J17" s="78" t="e">
        <f>'Demande de prise en charge'!AX24+'Catégorie chargeur'!C17</f>
        <v>#REF!</v>
      </c>
      <c r="M17" s="194" t="s">
        <v>242</v>
      </c>
      <c r="O17" s="79">
        <v>300</v>
      </c>
    </row>
    <row r="18" spans="2:15" ht="15">
      <c r="B18" s="74" t="s">
        <v>324</v>
      </c>
      <c r="C18" s="76">
        <v>4.9000000000000002E-2</v>
      </c>
      <c r="J18" s="78" t="e">
        <f>'Demande de prise en charge'!AX24*'Catégorie chargeur'!C18</f>
        <v>#REF!</v>
      </c>
      <c r="O18" s="79">
        <v>500</v>
      </c>
    </row>
    <row r="19" spans="2:15" ht="15">
      <c r="B19" s="74" t="s">
        <v>325</v>
      </c>
      <c r="C19" s="76">
        <v>0.03</v>
      </c>
      <c r="J19" s="78" t="e">
        <f>'Demande de prise en charge'!AX24*'Catégorie chargeur'!C19</f>
        <v>#REF!</v>
      </c>
      <c r="O19" s="196">
        <v>0</v>
      </c>
    </row>
  </sheetData>
  <sheetProtection formatColumns="0"/>
  <customSheetViews>
    <customSheetView guid="{2194FDE8-DE40-46E9-BCEE-B4D9D3EE839D}" state="hidden">
      <selection activeCell="F42" sqref="F42"/>
      <pageMargins left="0" right="0" top="0" bottom="0" header="0" footer="0"/>
    </customSheetView>
  </customSheetViews>
  <conditionalFormatting sqref="A1:A11">
    <cfRule type="containsErrors" dxfId="3" priority="1">
      <formula>ISERROR(A1)</formula>
    </cfRule>
    <cfRule type="containsText" dxfId="2" priority="2" operator="containsText" text="#NOM?">
      <formula>NOT(ISERROR(SEARCH("#NOM?",A1)))</formula>
    </cfRule>
    <cfRule type="containsErrors" dxfId="1" priority="3">
      <formula>ISERROR(A1)</formula>
    </cfRule>
    <cfRule type="containsText" dxfId="0" priority="4" operator="containsText" text="#NOM?">
      <formula>NOT(ISERROR(SEARCH("#NOM?",A1)))</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dimension ref="A1"/>
  <sheetViews>
    <sheetView workbookViewId="0"/>
  </sheetViews>
  <sheetFormatPr baseColWidth="10" defaultColWidth="11.453125" defaultRowHeight="14.5"/>
  <sheetData/>
  <sheetProtection password="D39F"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86c728db-226a-4dd5-ab9c-bc82e1d43a0d">
      <UserInfo>
        <DisplayName>TOSETTO Prisca</DisplayName>
        <AccountId>17</AccountId>
        <AccountType/>
      </UserInfo>
      <UserInfo>
        <DisplayName>FRESNE Emilie</DisplayName>
        <AccountId>40</AccountId>
        <AccountType/>
      </UserInfo>
      <UserInfo>
        <DisplayName>HERREMAN Maud</DisplayName>
        <AccountId>20</AccountId>
        <AccountType/>
      </UserInfo>
      <UserInfo>
        <DisplayName>GRIPPON Jérôme</DisplayName>
        <AccountId>15</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1CB736EC7FE234DB44AECD82E9034F3" ma:contentTypeVersion="12" ma:contentTypeDescription="Crée un document." ma:contentTypeScope="" ma:versionID="20321d30a4a8c09c371d10a91702b7a0">
  <xsd:schema xmlns:xsd="http://www.w3.org/2001/XMLSchema" xmlns:xs="http://www.w3.org/2001/XMLSchema" xmlns:p="http://schemas.microsoft.com/office/2006/metadata/properties" xmlns:ns3="86c728db-226a-4dd5-ab9c-bc82e1d43a0d" xmlns:ns4="2c2b3a05-0aeb-444e-a304-725038539fb0" targetNamespace="http://schemas.microsoft.com/office/2006/metadata/properties" ma:root="true" ma:fieldsID="78d7a261e57867db8628323d732fd869" ns3:_="" ns4:_="">
    <xsd:import namespace="86c728db-226a-4dd5-ab9c-bc82e1d43a0d"/>
    <xsd:import namespace="2c2b3a05-0aeb-444e-a304-725038539fb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c728db-226a-4dd5-ab9c-bc82e1d43a0d"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SharingHintHash" ma:index="10" nillable="true" ma:displayName="Partage du hachage d’indicateu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2b3a05-0aeb-444e-a304-725038539fb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60E532-C6CE-4EF3-BE7B-C2D79ABFC86C}">
  <ds:schemaRefs>
    <ds:schemaRef ds:uri="http://schemas.microsoft.com/office/2006/metadata/properties"/>
    <ds:schemaRef ds:uri="http://purl.org/dc/terms/"/>
    <ds:schemaRef ds:uri="http://www.w3.org/XML/1998/namespace"/>
    <ds:schemaRef ds:uri="86c728db-226a-4dd5-ab9c-bc82e1d43a0d"/>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2c2b3a05-0aeb-444e-a304-725038539fb0"/>
    <ds:schemaRef ds:uri="http://purl.org/dc/dcmitype/"/>
  </ds:schemaRefs>
</ds:datastoreItem>
</file>

<file path=customXml/itemProps2.xml><?xml version="1.0" encoding="utf-8"?>
<ds:datastoreItem xmlns:ds="http://schemas.openxmlformats.org/officeDocument/2006/customXml" ds:itemID="{726015AA-0783-4342-B98A-3D55C0C347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c728db-226a-4dd5-ab9c-bc82e1d43a0d"/>
    <ds:schemaRef ds:uri="2c2b3a05-0aeb-444e-a304-725038539f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2F35EB4-4D3D-43F7-A3EE-7B750E1DDA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8</vt:i4>
      </vt:variant>
    </vt:vector>
  </HeadingPairs>
  <TitlesOfParts>
    <vt:vector size="19" baseType="lpstr">
      <vt:lpstr>Demande de prise en charge</vt:lpstr>
      <vt:lpstr>Notice</vt:lpstr>
      <vt:lpstr>Plan de financement </vt:lpstr>
      <vt:lpstr>synthèse actions</vt:lpstr>
      <vt:lpstr>convention</vt:lpstr>
      <vt:lpstr>annexe financière</vt:lpstr>
      <vt:lpstr>Feuil1</vt:lpstr>
      <vt:lpstr>Catégorie chargeur</vt:lpstr>
      <vt:lpstr>Feuil2</vt:lpstr>
      <vt:lpstr>Feuil3</vt:lpstr>
      <vt:lpstr>Page de garde</vt:lpstr>
      <vt:lpstr>'Demande de prise en charge'!Impression_des_titres</vt:lpstr>
      <vt:lpstr>'synthèse actions'!Impression_des_titres</vt:lpstr>
      <vt:lpstr>'annexe financière'!Zone_d_impression</vt:lpstr>
      <vt:lpstr>convention!Zone_d_impression</vt:lpstr>
      <vt:lpstr>'Demande de prise en charge'!Zone_d_impression</vt:lpstr>
      <vt:lpstr>'Page de garde'!Zone_d_impression</vt:lpstr>
      <vt:lpstr>'Plan de financement '!Zone_d_impression</vt:lpstr>
      <vt:lpstr>'synthèse actions'!Zone_d_impression</vt:lpstr>
    </vt:vector>
  </TitlesOfParts>
  <Manager/>
  <Company>CONSTRUCTYS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HERREMAN Maud</dc:creator>
  <cp:keywords/>
  <dc:description/>
  <cp:lastModifiedBy>FRESNE Emilie</cp:lastModifiedBy>
  <cp:revision/>
  <dcterms:created xsi:type="dcterms:W3CDTF">2018-01-16T10:53:44Z</dcterms:created>
  <dcterms:modified xsi:type="dcterms:W3CDTF">2020-11-30T18:02:53Z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0x01010091CB736EC7FE234DB44AECD82E9034F3</vt:lpwstr>
  </property>
</Properties>
</file>